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06.11-16.11.23" sheetId="2" r:id="rId1"/>
    <sheet name="17.11-28.11.23" sheetId="3" r:id="rId2"/>
    <sheet name="29.11-30.11.2023" sheetId="5" r:id="rId3"/>
  </sheets>
  <calcPr calcId="125725"/>
</workbook>
</file>

<file path=xl/calcChain.xml><?xml version="1.0" encoding="utf-8"?>
<calcChain xmlns="http://schemas.openxmlformats.org/spreadsheetml/2006/main">
  <c r="B195" i="5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I70"/>
  <c r="I81" s="1"/>
  <c r="H70"/>
  <c r="H81" s="1"/>
  <c r="G70"/>
  <c r="G81" s="1"/>
  <c r="F70"/>
  <c r="B62"/>
  <c r="A62"/>
  <c r="L61"/>
  <c r="J61"/>
  <c r="I61"/>
  <c r="H61"/>
  <c r="G61"/>
  <c r="F61"/>
  <c r="B52"/>
  <c r="A52"/>
  <c r="L51"/>
  <c r="L62" s="1"/>
  <c r="J51"/>
  <c r="J62" s="1"/>
  <c r="I51"/>
  <c r="H51"/>
  <c r="H62" s="1"/>
  <c r="G51"/>
  <c r="G62" s="1"/>
  <c r="F51"/>
  <c r="F62" s="1"/>
  <c r="B43"/>
  <c r="A43"/>
  <c r="L42"/>
  <c r="J42"/>
  <c r="I42"/>
  <c r="H42"/>
  <c r="G42"/>
  <c r="F42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F24" s="1"/>
  <c r="B195" i="3"/>
  <c r="A195"/>
  <c r="L194"/>
  <c r="J194"/>
  <c r="I194"/>
  <c r="H194"/>
  <c r="G194"/>
  <c r="F194"/>
  <c r="B185"/>
  <c r="A185"/>
  <c r="L184"/>
  <c r="L195" s="1"/>
  <c r="J184"/>
  <c r="I184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H108"/>
  <c r="H119" s="1"/>
  <c r="G108"/>
  <c r="F108"/>
  <c r="B100"/>
  <c r="A100"/>
  <c r="L99"/>
  <c r="J99"/>
  <c r="I99"/>
  <c r="H99"/>
  <c r="G99"/>
  <c r="F99"/>
  <c r="B90"/>
  <c r="A90"/>
  <c r="L89"/>
  <c r="L100" s="1"/>
  <c r="J89"/>
  <c r="J100" s="1"/>
  <c r="I89"/>
  <c r="H89"/>
  <c r="H100" s="1"/>
  <c r="G89"/>
  <c r="G100" s="1"/>
  <c r="F89"/>
  <c r="B81"/>
  <c r="A81"/>
  <c r="L80"/>
  <c r="J80"/>
  <c r="I80"/>
  <c r="H80"/>
  <c r="G80"/>
  <c r="F80"/>
  <c r="B71"/>
  <c r="A71"/>
  <c r="L70"/>
  <c r="L81" s="1"/>
  <c r="J70"/>
  <c r="J81" s="1"/>
  <c r="I70"/>
  <c r="H70"/>
  <c r="G70"/>
  <c r="G81" s="1"/>
  <c r="F70"/>
  <c r="B62"/>
  <c r="A62"/>
  <c r="L61"/>
  <c r="J61"/>
  <c r="I61"/>
  <c r="H61"/>
  <c r="G61"/>
  <c r="F61"/>
  <c r="B52"/>
  <c r="A52"/>
  <c r="L51"/>
  <c r="L62" s="1"/>
  <c r="J51"/>
  <c r="I51"/>
  <c r="H51"/>
  <c r="H62" s="1"/>
  <c r="G51"/>
  <c r="F51"/>
  <c r="B43"/>
  <c r="A43"/>
  <c r="L42"/>
  <c r="J42"/>
  <c r="I42"/>
  <c r="H42"/>
  <c r="G42"/>
  <c r="F42"/>
  <c r="B33"/>
  <c r="L32"/>
  <c r="J32"/>
  <c r="I32"/>
  <c r="H32"/>
  <c r="H43" s="1"/>
  <c r="G32"/>
  <c r="F32"/>
  <c r="B24"/>
  <c r="A24"/>
  <c r="L23"/>
  <c r="J23"/>
  <c r="I23"/>
  <c r="H23"/>
  <c r="G23"/>
  <c r="F23"/>
  <c r="B14"/>
  <c r="A14"/>
  <c r="L13"/>
  <c r="L24" s="1"/>
  <c r="J13"/>
  <c r="J24" s="1"/>
  <c r="I13"/>
  <c r="H13"/>
  <c r="G13"/>
  <c r="G24" s="1"/>
  <c r="F13"/>
  <c r="F24" s="1"/>
  <c r="F184" i="2"/>
  <c r="B195"/>
  <c r="A195"/>
  <c r="L194"/>
  <c r="J194"/>
  <c r="I194"/>
  <c r="H194"/>
  <c r="G194"/>
  <c r="F194"/>
  <c r="B185"/>
  <c r="A185"/>
  <c r="L184"/>
  <c r="L195" s="1"/>
  <c r="J184"/>
  <c r="J195" s="1"/>
  <c r="I184"/>
  <c r="H184"/>
  <c r="G184"/>
  <c r="F195"/>
  <c r="B176"/>
  <c r="A176"/>
  <c r="L175"/>
  <c r="J175"/>
  <c r="I175"/>
  <c r="H175"/>
  <c r="G175"/>
  <c r="F175"/>
  <c r="B166"/>
  <c r="A166"/>
  <c r="L165"/>
  <c r="L176" s="1"/>
  <c r="J165"/>
  <c r="I165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H146"/>
  <c r="H157" s="1"/>
  <c r="G146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H127"/>
  <c r="H138" s="1"/>
  <c r="G127"/>
  <c r="G138" s="1"/>
  <c r="F127"/>
  <c r="B119"/>
  <c r="A119"/>
  <c r="L118"/>
  <c r="J118"/>
  <c r="I118"/>
  <c r="H118"/>
  <c r="G118"/>
  <c r="F118"/>
  <c r="B109"/>
  <c r="A109"/>
  <c r="L108"/>
  <c r="L119" s="1"/>
  <c r="J108"/>
  <c r="J119" s="1"/>
  <c r="I108"/>
  <c r="H108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H89"/>
  <c r="H100" s="1"/>
  <c r="G89"/>
  <c r="G100" s="1"/>
  <c r="F89"/>
  <c r="B81"/>
  <c r="A81"/>
  <c r="L80"/>
  <c r="J80"/>
  <c r="I80"/>
  <c r="H80"/>
  <c r="G80"/>
  <c r="F80"/>
  <c r="B71"/>
  <c r="A71"/>
  <c r="L70"/>
  <c r="J70"/>
  <c r="I70"/>
  <c r="I81" s="1"/>
  <c r="H70"/>
  <c r="H81" s="1"/>
  <c r="G70"/>
  <c r="F70"/>
  <c r="F81" s="1"/>
  <c r="B62"/>
  <c r="A62"/>
  <c r="L61"/>
  <c r="J61"/>
  <c r="I61"/>
  <c r="H61"/>
  <c r="G61"/>
  <c r="F61"/>
  <c r="B52"/>
  <c r="A52"/>
  <c r="L51"/>
  <c r="J51"/>
  <c r="J62" s="1"/>
  <c r="I51"/>
  <c r="H5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H32"/>
  <c r="G32"/>
  <c r="F32"/>
  <c r="B24"/>
  <c r="A24"/>
  <c r="L23"/>
  <c r="J23"/>
  <c r="I23"/>
  <c r="H23"/>
  <c r="G23"/>
  <c r="F23"/>
  <c r="B14"/>
  <c r="A14"/>
  <c r="L13"/>
  <c r="L24" s="1"/>
  <c r="J13"/>
  <c r="J24" s="1"/>
  <c r="I13"/>
  <c r="H13"/>
  <c r="G13"/>
  <c r="F13"/>
  <c r="I43" i="3" l="1"/>
  <c r="H43" i="5"/>
  <c r="F81"/>
  <c r="J157" i="3"/>
  <c r="J119"/>
  <c r="H81"/>
  <c r="J62"/>
  <c r="J43"/>
  <c r="I24"/>
  <c r="H24"/>
  <c r="I176" i="2"/>
  <c r="F138"/>
  <c r="H119"/>
  <c r="G195" i="3"/>
  <c r="L196"/>
  <c r="L43"/>
  <c r="J195"/>
  <c r="G81" i="2"/>
  <c r="G195"/>
  <c r="L62"/>
  <c r="L81"/>
  <c r="I24"/>
  <c r="G43"/>
  <c r="H43"/>
  <c r="I43"/>
  <c r="H24"/>
  <c r="G24"/>
  <c r="F119" i="5"/>
  <c r="J119"/>
  <c r="J81"/>
  <c r="I62"/>
  <c r="F43"/>
  <c r="J43"/>
  <c r="I43"/>
  <c r="G43"/>
  <c r="H24"/>
  <c r="J24"/>
  <c r="I24"/>
  <c r="G24"/>
  <c r="I195" i="3"/>
  <c r="F195"/>
  <c r="H176"/>
  <c r="I157"/>
  <c r="F157"/>
  <c r="I138"/>
  <c r="G119"/>
  <c r="I119"/>
  <c r="F119"/>
  <c r="F100"/>
  <c r="I100"/>
  <c r="F81"/>
  <c r="I81"/>
  <c r="F62"/>
  <c r="I62"/>
  <c r="G62"/>
  <c r="G43"/>
  <c r="F43"/>
  <c r="I195" i="2"/>
  <c r="J176"/>
  <c r="F176"/>
  <c r="I157"/>
  <c r="G157"/>
  <c r="I138"/>
  <c r="I119"/>
  <c r="I100"/>
  <c r="F100"/>
  <c r="J81"/>
  <c r="J196" s="1"/>
  <c r="I62"/>
  <c r="H62"/>
  <c r="H195"/>
  <c r="L138"/>
  <c r="F43"/>
  <c r="F24"/>
  <c r="H196" i="5" l="1"/>
  <c r="F196"/>
  <c r="I196"/>
  <c r="J196" i="3"/>
  <c r="H196"/>
  <c r="L196" i="2"/>
  <c r="G196"/>
  <c r="J196" i="5"/>
  <c r="G196"/>
  <c r="I196" i="3"/>
  <c r="F196"/>
  <c r="G196"/>
  <c r="H196" i="2"/>
  <c r="I196"/>
  <c r="F196"/>
</calcChain>
</file>

<file path=xl/sharedStrings.xml><?xml version="1.0" encoding="utf-8"?>
<sst xmlns="http://schemas.openxmlformats.org/spreadsheetml/2006/main" count="776" uniqueCount="116">
  <si>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</si>
  <si>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</si>
  <si>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</si>
  <si>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</si>
  <si>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</si>
  <si>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</si>
  <si>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</si>
  <si>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</si>
  <si>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</si>
  <si>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</si>
  <si>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</si>
  <si>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</si>
  <si>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</si>
  <si>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</si>
  <si>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</si>
  <si>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</si>
  <si>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</si>
  <si>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</si>
  <si>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</si>
  <si>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</si>
  <si>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</si>
  <si>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</si>
  <si>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</si>
  <si>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</si>
  <si>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</si>
  <si>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</si>
  <si>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</si>
  <si>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</si>
  <si>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</si>
  <si>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</si>
  <si>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</si>
  <si>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</si>
  <si>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</si>
  <si>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</si>
  <si>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</si>
  <si>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</si>
  <si>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</si>
  <si>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</si>
  <si>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</si>
  <si>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</si>
  <si>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с маслом</t>
  </si>
  <si>
    <t>Каша пшенная молочная</t>
  </si>
  <si>
    <t>хлеб пшеничный</t>
  </si>
  <si>
    <t>Вафли</t>
  </si>
  <si>
    <t>конфеты</t>
  </si>
  <si>
    <t>салат овощной</t>
  </si>
  <si>
    <t>компот из с/ф</t>
  </si>
  <si>
    <t>Каша ячневая молоная</t>
  </si>
  <si>
    <t>Пряники</t>
  </si>
  <si>
    <t>томаты консервированные</t>
  </si>
  <si>
    <t>Морс брусничный</t>
  </si>
  <si>
    <t>Булочки с повидлой</t>
  </si>
  <si>
    <t>Суп молочный с вермишелью</t>
  </si>
  <si>
    <t>Печенье</t>
  </si>
  <si>
    <t>Салат из зеленого горошка</t>
  </si>
  <si>
    <t>Кисель</t>
  </si>
  <si>
    <t>Конфеты шок.</t>
  </si>
  <si>
    <t>Каша манная молочная</t>
  </si>
  <si>
    <t>Салат</t>
  </si>
  <si>
    <t>Чай с схаром</t>
  </si>
  <si>
    <t>Карамель</t>
  </si>
  <si>
    <t>Каша рисовая молочная</t>
  </si>
  <si>
    <t>Компот из с/ф</t>
  </si>
  <si>
    <t>Таймылырская СОШ</t>
  </si>
  <si>
    <t xml:space="preserve">конфеты шоколадные </t>
  </si>
  <si>
    <t>Каша гречневая молочная</t>
  </si>
  <si>
    <t>Суп говяжий с картошкой Рассольник</t>
  </si>
  <si>
    <t xml:space="preserve">Компот </t>
  </si>
  <si>
    <t>Каша ячневая молочная</t>
  </si>
  <si>
    <t>хлеб пшеничный с маслом</t>
  </si>
  <si>
    <t>хлеб пшеничный с  маслом</t>
  </si>
  <si>
    <t>Макароны отварные с говядиной</t>
  </si>
  <si>
    <t>огурцы соленые</t>
  </si>
  <si>
    <t>чай с сахаром</t>
  </si>
  <si>
    <t xml:space="preserve">хлеб пшеничный </t>
  </si>
  <si>
    <t>конфеты шоколадные</t>
  </si>
  <si>
    <t>Суп мясной с домашней лапшой</t>
  </si>
  <si>
    <t>Конфеты шоколадные</t>
  </si>
  <si>
    <t>Картофельное пюре с мясными котлетами</t>
  </si>
  <si>
    <t xml:space="preserve">томат консервированный </t>
  </si>
  <si>
    <t>312/105</t>
  </si>
  <si>
    <t>Хлеб пшеничный</t>
  </si>
  <si>
    <t>Картошка с говядиной</t>
  </si>
  <si>
    <t xml:space="preserve">Салат </t>
  </si>
  <si>
    <t>Конфеты карамельные</t>
  </si>
  <si>
    <t xml:space="preserve">Огурцы соленые </t>
  </si>
  <si>
    <t xml:space="preserve">Пряники </t>
  </si>
  <si>
    <t>Суп говяжий овощной с картошкой</t>
  </si>
  <si>
    <t xml:space="preserve">Морс брусничный </t>
  </si>
  <si>
    <t>Конфеты</t>
  </si>
  <si>
    <t xml:space="preserve">Каша рисовая молочная </t>
  </si>
  <si>
    <t>Салат овщной</t>
  </si>
  <si>
    <t>Пирожки с картошкой</t>
  </si>
  <si>
    <t>Печенье домашнее</t>
  </si>
  <si>
    <t>Гречка отварная с говядиной</t>
  </si>
  <si>
    <t>Хворст домашний</t>
  </si>
  <si>
    <t xml:space="preserve">Картошка с говядиной </t>
  </si>
  <si>
    <t xml:space="preserve">Макароны отварные с говядиной </t>
  </si>
  <si>
    <t>Суп говяжий с картошкой Щи</t>
  </si>
  <si>
    <t xml:space="preserve">Перловка отварная с говядиной </t>
  </si>
  <si>
    <t xml:space="preserve">Суп куриный с картошкой </t>
  </si>
  <si>
    <t>Суп говяжий Борщ</t>
  </si>
  <si>
    <t>Пышка с повидлой</t>
  </si>
  <si>
    <t>Гречка отварные с мясом</t>
  </si>
  <si>
    <t>Оладьи</t>
  </si>
  <si>
    <t xml:space="preserve">Каша гречневая молончая </t>
  </si>
  <si>
    <t xml:space="preserve">Каша манная молочная </t>
  </si>
  <si>
    <t xml:space="preserve">Суп говяжий с вернмишелью </t>
  </si>
  <si>
    <t>304/266</t>
  </si>
  <si>
    <t>Компот из сушеных ягод</t>
  </si>
  <si>
    <t>Салат из свеклы и зеленого горошка</t>
  </si>
  <si>
    <t>Рис отварной с котлетами</t>
  </si>
  <si>
    <t>и.о. директора</t>
  </si>
  <si>
    <t>Захарова К.А.</t>
  </si>
  <si>
    <t>И.о.директора</t>
  </si>
  <si>
    <t xml:space="preserve">И.о.директора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</si>
</sst>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4" fontId="2" fillId="0" borderId="7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198"/>
  <sheetViews>
    <sheetView tabSelected="1" workbookViewId="0">
      <selection activeCell="I3" sqref="I3"/>
    </sheetView>
  </sheetViews>
  <sheetFormatPr defaultRowHeight="15"/>
  <cols>
    <col min="1" max="1" width="7.5703125" customWidth="1"/>
    <col min="2" max="2" width="10.5703125" customWidth="1"/>
    <col min="4" max="4" width="13.140625" customWidth="1"/>
    <col min="5" max="5" width="28" customWidth="1"/>
  </cols>
  <sheetData>
    <row r="1" spans="1:19">
      <c r="A1" s="1" t="s">
        <v>7</v>
      </c>
      <c r="B1" s="2"/>
      <c r="C1" s="55" t="s">
        <v>63</v>
      </c>
      <c r="D1" s="56"/>
      <c r="E1" s="56"/>
      <c r="F1" s="12" t="s">
        <v>16</v>
      </c>
      <c r="G1" s="2" t="s">
        <v>17</v>
      </c>
      <c r="H1" s="57" t="s">
        <v>115</v>
      </c>
      <c r="I1" s="57"/>
      <c r="J1" s="57"/>
      <c r="K1" s="57"/>
      <c r="L1" s="2"/>
      <c r="M1" s="2"/>
      <c r="N1" s="2"/>
      <c r="O1" s="2"/>
      <c r="P1" s="2"/>
      <c r="Q1" s="2"/>
      <c r="R1" s="2"/>
      <c r="S1" s="2"/>
    </row>
    <row r="2" spans="1:19" ht="18.75">
      <c r="A2" s="35" t="s">
        <v>6</v>
      </c>
      <c r="B2" s="2"/>
      <c r="C2" s="2"/>
      <c r="D2" s="1"/>
      <c r="E2" s="2"/>
      <c r="F2" s="2"/>
      <c r="G2" s="2" t="s">
        <v>18</v>
      </c>
      <c r="H2" s="57" t="s">
        <v>113</v>
      </c>
      <c r="I2" s="57"/>
      <c r="J2" s="57"/>
      <c r="K2" s="57"/>
      <c r="L2" s="2"/>
      <c r="M2" s="2"/>
      <c r="N2" s="2"/>
      <c r="O2" s="2"/>
      <c r="P2" s="2"/>
      <c r="Q2" s="2"/>
      <c r="R2" s="2"/>
      <c r="S2" s="2"/>
    </row>
    <row r="3" spans="1:19">
      <c r="A3" s="4" t="s">
        <v>8</v>
      </c>
      <c r="B3" s="2"/>
      <c r="C3" s="2"/>
      <c r="D3" s="3"/>
      <c r="E3" s="38" t="s">
        <v>9</v>
      </c>
      <c r="F3" s="2"/>
      <c r="G3" s="2" t="s">
        <v>19</v>
      </c>
      <c r="H3" s="48">
        <v>2</v>
      </c>
      <c r="I3" s="48">
        <v>11</v>
      </c>
      <c r="J3" s="49">
        <v>2023</v>
      </c>
      <c r="K3" s="50"/>
      <c r="L3" s="2"/>
      <c r="M3" s="2"/>
      <c r="N3" s="2"/>
      <c r="O3" s="2"/>
      <c r="P3" s="2"/>
      <c r="Q3" s="2"/>
      <c r="R3" s="2"/>
      <c r="S3" s="2"/>
    </row>
    <row r="4" spans="1:19" ht="15.75" thickBot="1">
      <c r="A4" s="2"/>
      <c r="B4" s="2"/>
      <c r="C4" s="2"/>
      <c r="D4" s="4"/>
      <c r="E4" s="2"/>
      <c r="F4" s="2"/>
      <c r="G4" s="2"/>
      <c r="H4" s="47" t="s">
        <v>36</v>
      </c>
      <c r="I4" s="47" t="s">
        <v>37</v>
      </c>
      <c r="J4" s="47" t="s">
        <v>38</v>
      </c>
      <c r="K4" s="2"/>
      <c r="L4" s="2"/>
      <c r="M4" s="2"/>
      <c r="N4" s="2"/>
      <c r="O4" s="2"/>
      <c r="P4" s="2"/>
      <c r="Q4" s="2"/>
      <c r="R4" s="2"/>
      <c r="S4" s="2"/>
    </row>
    <row r="5" spans="1:19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  <c r="M5" s="2"/>
      <c r="N5" s="2"/>
      <c r="O5" s="2"/>
      <c r="P5" s="2"/>
      <c r="Q5" s="2"/>
      <c r="R5" s="2"/>
      <c r="S5" s="2"/>
    </row>
    <row r="6" spans="1:19">
      <c r="A6" s="20">
        <v>1</v>
      </c>
      <c r="B6" s="21">
        <v>1</v>
      </c>
      <c r="C6" s="22" t="s">
        <v>20</v>
      </c>
      <c r="D6" s="5" t="s">
        <v>21</v>
      </c>
      <c r="E6" s="39" t="s">
        <v>68</v>
      </c>
      <c r="F6" s="40">
        <v>220</v>
      </c>
      <c r="G6" s="40">
        <v>3</v>
      </c>
      <c r="H6" s="40">
        <v>5</v>
      </c>
      <c r="I6" s="40">
        <v>18</v>
      </c>
      <c r="J6" s="40">
        <v>200</v>
      </c>
      <c r="K6" s="41">
        <v>175</v>
      </c>
      <c r="L6" s="40"/>
      <c r="M6" s="2"/>
      <c r="N6" s="2"/>
      <c r="O6" s="2"/>
      <c r="P6" s="2"/>
      <c r="Q6" s="2"/>
      <c r="R6" s="2"/>
      <c r="S6" s="2"/>
    </row>
    <row r="7" spans="1:19">
      <c r="A7" s="23"/>
      <c r="B7" s="51">
        <v>45236</v>
      </c>
      <c r="C7" s="11"/>
      <c r="D7" s="6"/>
      <c r="E7" s="42"/>
      <c r="F7" s="43"/>
      <c r="G7" s="43"/>
      <c r="H7" s="43"/>
      <c r="I7" s="43"/>
      <c r="J7" s="43"/>
      <c r="K7" s="44"/>
      <c r="L7" s="43"/>
      <c r="M7" s="2"/>
      <c r="N7" s="2"/>
      <c r="O7" s="2"/>
      <c r="P7" s="2"/>
      <c r="Q7" s="2"/>
      <c r="R7" s="2"/>
      <c r="S7" s="2"/>
    </row>
    <row r="8" spans="1:19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8</v>
      </c>
      <c r="H8" s="43">
        <v>2</v>
      </c>
      <c r="I8" s="43">
        <v>14</v>
      </c>
      <c r="J8" s="43">
        <v>50</v>
      </c>
      <c r="K8" s="44">
        <v>377</v>
      </c>
      <c r="L8" s="43"/>
      <c r="M8" s="2"/>
      <c r="N8" s="2"/>
      <c r="O8" s="2"/>
      <c r="P8" s="2"/>
      <c r="Q8" s="2"/>
      <c r="R8" s="2"/>
      <c r="S8" s="2"/>
    </row>
    <row r="9" spans="1:19">
      <c r="A9" s="23"/>
      <c r="B9" s="15"/>
      <c r="C9" s="11"/>
      <c r="D9" s="7" t="s">
        <v>23</v>
      </c>
      <c r="E9" s="42" t="s">
        <v>40</v>
      </c>
      <c r="F9" s="43">
        <v>80</v>
      </c>
      <c r="G9" s="43">
        <v>6</v>
      </c>
      <c r="H9" s="43">
        <v>8</v>
      </c>
      <c r="I9" s="43">
        <v>15</v>
      </c>
      <c r="J9" s="43">
        <v>157</v>
      </c>
      <c r="K9" s="44"/>
      <c r="L9" s="43"/>
      <c r="M9" s="2"/>
      <c r="N9" s="2"/>
      <c r="O9" s="2"/>
      <c r="P9" s="2"/>
      <c r="Q9" s="2"/>
      <c r="R9" s="2"/>
      <c r="S9" s="2"/>
    </row>
    <row r="10" spans="1:19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  <c r="M10" s="2"/>
      <c r="N10" s="2"/>
      <c r="O10" s="2"/>
      <c r="P10" s="2"/>
      <c r="Q10" s="2"/>
      <c r="R10" s="2"/>
      <c r="S10" s="2"/>
    </row>
    <row r="11" spans="1:19">
      <c r="A11" s="23"/>
      <c r="B11" s="15"/>
      <c r="C11" s="11"/>
      <c r="D11" s="6"/>
      <c r="E11" s="42" t="s">
        <v>53</v>
      </c>
      <c r="F11" s="43">
        <v>80</v>
      </c>
      <c r="G11" s="43">
        <v>5</v>
      </c>
      <c r="H11" s="43">
        <v>3</v>
      </c>
      <c r="I11" s="43">
        <v>25</v>
      </c>
      <c r="J11" s="43">
        <v>220</v>
      </c>
      <c r="K11" s="44"/>
      <c r="L11" s="43"/>
      <c r="M11" s="2"/>
      <c r="N11" s="2"/>
      <c r="O11" s="2"/>
      <c r="P11" s="2"/>
      <c r="Q11" s="2"/>
      <c r="R11" s="2"/>
      <c r="S11" s="2"/>
    </row>
    <row r="12" spans="1:19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  <c r="M12" s="2"/>
      <c r="N12" s="2"/>
      <c r="O12" s="2"/>
      <c r="P12" s="2"/>
      <c r="Q12" s="2"/>
      <c r="R12" s="2"/>
      <c r="S12" s="2"/>
    </row>
    <row r="13" spans="1:19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22</v>
      </c>
      <c r="H13" s="19">
        <f t="shared" si="0"/>
        <v>18</v>
      </c>
      <c r="I13" s="19">
        <f t="shared" si="0"/>
        <v>72</v>
      </c>
      <c r="J13" s="19">
        <f t="shared" si="0"/>
        <v>627</v>
      </c>
      <c r="K13" s="25"/>
      <c r="L13" s="19">
        <f t="shared" ref="L13" si="1">SUM(L6:L12)</f>
        <v>0</v>
      </c>
      <c r="M13" s="2"/>
      <c r="N13" s="2"/>
      <c r="O13" s="2"/>
      <c r="P13" s="2"/>
      <c r="Q13" s="2"/>
      <c r="R13" s="2"/>
      <c r="S13" s="2"/>
    </row>
    <row r="14" spans="1:19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100</v>
      </c>
      <c r="G14" s="43">
        <v>0.8</v>
      </c>
      <c r="H14" s="43">
        <v>6.1</v>
      </c>
      <c r="I14" s="43">
        <v>2.9</v>
      </c>
      <c r="J14" s="43">
        <v>76</v>
      </c>
      <c r="K14" s="44">
        <v>49</v>
      </c>
      <c r="L14" s="43"/>
      <c r="M14" s="2"/>
      <c r="N14" s="2"/>
      <c r="O14" s="2"/>
      <c r="P14" s="2"/>
      <c r="Q14" s="2"/>
      <c r="R14" s="2"/>
      <c r="S14" s="2"/>
    </row>
    <row r="15" spans="1:19">
      <c r="A15" s="23"/>
      <c r="B15" s="51">
        <v>45236</v>
      </c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  <c r="M15" s="2"/>
      <c r="N15" s="2"/>
      <c r="O15" s="2"/>
      <c r="P15" s="2"/>
      <c r="Q15" s="2"/>
      <c r="R15" s="2"/>
      <c r="S15" s="2"/>
    </row>
    <row r="16" spans="1:19">
      <c r="A16" s="23"/>
      <c r="B16" s="15"/>
      <c r="C16" s="11"/>
      <c r="D16" s="7" t="s">
        <v>28</v>
      </c>
      <c r="E16" s="42" t="s">
        <v>94</v>
      </c>
      <c r="F16" s="43">
        <v>250</v>
      </c>
      <c r="G16" s="43">
        <v>12</v>
      </c>
      <c r="H16" s="43">
        <v>25</v>
      </c>
      <c r="I16" s="43">
        <v>4</v>
      </c>
      <c r="J16" s="43">
        <v>300</v>
      </c>
      <c r="K16" s="44"/>
      <c r="L16" s="43"/>
      <c r="M16" s="2"/>
      <c r="N16" s="2"/>
      <c r="O16" s="2"/>
      <c r="P16" s="2"/>
      <c r="Q16" s="2"/>
      <c r="R16" s="2"/>
      <c r="S16" s="2"/>
    </row>
    <row r="17" spans="1:19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  <c r="M17" s="2"/>
      <c r="N17" s="2"/>
      <c r="O17" s="2"/>
      <c r="P17" s="2"/>
      <c r="Q17" s="2"/>
      <c r="R17" s="2"/>
      <c r="S17" s="2"/>
    </row>
    <row r="18" spans="1:19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0.6</v>
      </c>
      <c r="H18" s="43"/>
      <c r="I18" s="43">
        <v>29</v>
      </c>
      <c r="J18" s="43">
        <v>111.2</v>
      </c>
      <c r="K18" s="44">
        <v>349</v>
      </c>
      <c r="L18" s="43"/>
      <c r="M18" s="2"/>
      <c r="N18" s="2"/>
      <c r="O18" s="2"/>
      <c r="P18" s="2"/>
      <c r="Q18" s="2"/>
      <c r="R18" s="2"/>
      <c r="S18" s="2"/>
    </row>
    <row r="19" spans="1:19">
      <c r="A19" s="23"/>
      <c r="B19" s="15"/>
      <c r="C19" s="11"/>
      <c r="D19" s="7" t="s">
        <v>31</v>
      </c>
      <c r="E19" s="42" t="s">
        <v>42</v>
      </c>
      <c r="F19" s="43">
        <v>80</v>
      </c>
      <c r="G19" s="43">
        <v>6</v>
      </c>
      <c r="H19" s="43">
        <v>8</v>
      </c>
      <c r="I19" s="43">
        <v>15</v>
      </c>
      <c r="J19" s="43">
        <v>157</v>
      </c>
      <c r="K19" s="44"/>
      <c r="L19" s="43"/>
      <c r="M19" s="2"/>
      <c r="N19" s="2"/>
      <c r="O19" s="2"/>
      <c r="P19" s="2"/>
      <c r="Q19" s="2"/>
      <c r="R19" s="2"/>
      <c r="S19" s="2"/>
    </row>
    <row r="20" spans="1:19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  <c r="M20" s="2"/>
      <c r="N20" s="2"/>
      <c r="O20" s="2"/>
      <c r="P20" s="2"/>
      <c r="Q20" s="2"/>
      <c r="R20" s="2"/>
      <c r="S20" s="2"/>
    </row>
    <row r="21" spans="1:19">
      <c r="A21" s="23"/>
      <c r="B21" s="15"/>
      <c r="C21" s="11"/>
      <c r="D21" s="6"/>
      <c r="E21" s="42" t="s">
        <v>51</v>
      </c>
      <c r="F21" s="43">
        <v>120</v>
      </c>
      <c r="G21" s="43">
        <v>13</v>
      </c>
      <c r="H21" s="43">
        <v>18</v>
      </c>
      <c r="I21" s="43">
        <v>16</v>
      </c>
      <c r="J21" s="43">
        <v>278</v>
      </c>
      <c r="K21" s="44">
        <v>440</v>
      </c>
      <c r="L21" s="43"/>
      <c r="M21" s="2"/>
      <c r="N21" s="2"/>
      <c r="O21" s="2"/>
      <c r="P21" s="2"/>
      <c r="Q21" s="2"/>
      <c r="R21" s="2"/>
      <c r="S21" s="2"/>
    </row>
    <row r="22" spans="1:19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  <c r="M22" s="2"/>
      <c r="N22" s="2"/>
      <c r="O22" s="2"/>
      <c r="P22" s="2"/>
      <c r="Q22" s="2"/>
      <c r="R22" s="2"/>
      <c r="S22" s="2"/>
    </row>
    <row r="23" spans="1:19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32.4</v>
      </c>
      <c r="H23" s="19">
        <f t="shared" si="2"/>
        <v>57.1</v>
      </c>
      <c r="I23" s="19">
        <f t="shared" si="2"/>
        <v>66.900000000000006</v>
      </c>
      <c r="J23" s="19">
        <f t="shared" si="2"/>
        <v>922.2</v>
      </c>
      <c r="K23" s="25"/>
      <c r="L23" s="19">
        <f t="shared" ref="L23" si="3">SUM(L14:L22)</f>
        <v>0</v>
      </c>
      <c r="M23" s="2"/>
      <c r="N23" s="2"/>
      <c r="O23" s="2"/>
      <c r="P23" s="2"/>
      <c r="Q23" s="2"/>
      <c r="R23" s="2"/>
      <c r="S23" s="2"/>
    </row>
    <row r="24" spans="1:19" ht="15.75" thickBot="1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1330</v>
      </c>
      <c r="G24" s="32">
        <f t="shared" ref="G24:J24" si="4">G13+G23</f>
        <v>54.4</v>
      </c>
      <c r="H24" s="32">
        <f t="shared" si="4"/>
        <v>75.099999999999994</v>
      </c>
      <c r="I24" s="32">
        <f t="shared" si="4"/>
        <v>138.9</v>
      </c>
      <c r="J24" s="32">
        <f t="shared" si="4"/>
        <v>1549.2</v>
      </c>
      <c r="K24" s="32"/>
      <c r="L24" s="32">
        <f t="shared" ref="L24" si="5">L13+L23</f>
        <v>0</v>
      </c>
      <c r="M24" s="2"/>
      <c r="N24" s="2"/>
      <c r="O24" s="2"/>
      <c r="P24" s="2"/>
      <c r="Q24" s="2"/>
      <c r="R24" s="2"/>
      <c r="S24" s="2"/>
    </row>
    <row r="25" spans="1:19">
      <c r="A25" s="14">
        <v>1</v>
      </c>
      <c r="B25" s="15">
        <v>2</v>
      </c>
      <c r="C25" s="22" t="s">
        <v>20</v>
      </c>
      <c r="D25" s="5" t="s">
        <v>21</v>
      </c>
      <c r="E25" s="39" t="s">
        <v>61</v>
      </c>
      <c r="F25" s="40">
        <v>220</v>
      </c>
      <c r="G25" s="40">
        <v>3</v>
      </c>
      <c r="H25" s="40">
        <v>5</v>
      </c>
      <c r="I25" s="40">
        <v>19</v>
      </c>
      <c r="J25" s="40">
        <v>129</v>
      </c>
      <c r="K25" s="41">
        <v>175</v>
      </c>
      <c r="L25" s="40"/>
      <c r="M25" s="2"/>
      <c r="N25" s="2"/>
      <c r="O25" s="2"/>
      <c r="P25" s="2"/>
      <c r="Q25" s="2"/>
      <c r="R25" s="2"/>
      <c r="S25" s="2"/>
    </row>
    <row r="26" spans="1:19">
      <c r="A26" s="14"/>
      <c r="B26" s="51">
        <v>45237</v>
      </c>
      <c r="C26" s="11"/>
      <c r="D26" s="6"/>
      <c r="E26" s="42"/>
      <c r="F26" s="43"/>
      <c r="G26" s="43"/>
      <c r="H26" s="43"/>
      <c r="I26" s="43"/>
      <c r="J26" s="43"/>
      <c r="K26" s="44"/>
      <c r="L26" s="43"/>
      <c r="M26" s="2"/>
      <c r="N26" s="2"/>
      <c r="O26" s="2"/>
      <c r="P26" s="2"/>
      <c r="Q26" s="2"/>
      <c r="R26" s="2"/>
      <c r="S26" s="2"/>
    </row>
    <row r="27" spans="1:19">
      <c r="A27" s="14"/>
      <c r="B27" s="15"/>
      <c r="C27" s="11"/>
      <c r="D27" s="7" t="s">
        <v>22</v>
      </c>
      <c r="E27" s="42" t="s">
        <v>39</v>
      </c>
      <c r="F27" s="43">
        <v>200</v>
      </c>
      <c r="G27" s="43">
        <v>8</v>
      </c>
      <c r="H27" s="43">
        <v>2</v>
      </c>
      <c r="I27" s="43">
        <v>14</v>
      </c>
      <c r="J27" s="43">
        <v>50</v>
      </c>
      <c r="K27" s="44">
        <v>377</v>
      </c>
      <c r="L27" s="43"/>
      <c r="M27" s="2"/>
      <c r="N27" s="2"/>
      <c r="O27" s="2"/>
      <c r="P27" s="2"/>
      <c r="Q27" s="2"/>
      <c r="R27" s="2"/>
      <c r="S27" s="2"/>
    </row>
    <row r="28" spans="1:19">
      <c r="A28" s="14"/>
      <c r="B28" s="15"/>
      <c r="C28" s="11"/>
      <c r="D28" s="7" t="s">
        <v>23</v>
      </c>
      <c r="E28" s="42" t="s">
        <v>40</v>
      </c>
      <c r="F28" s="43">
        <v>80</v>
      </c>
      <c r="G28" s="43">
        <v>6</v>
      </c>
      <c r="H28" s="43">
        <v>8</v>
      </c>
      <c r="I28" s="43">
        <v>15</v>
      </c>
      <c r="J28" s="43">
        <v>157</v>
      </c>
      <c r="K28" s="44"/>
      <c r="L28" s="43"/>
      <c r="M28" s="2"/>
      <c r="N28" s="2"/>
      <c r="O28" s="2"/>
      <c r="P28" s="2"/>
      <c r="Q28" s="2"/>
      <c r="R28" s="2"/>
      <c r="S28" s="2"/>
    </row>
    <row r="29" spans="1:19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  <c r="M29" s="2"/>
      <c r="N29" s="2"/>
      <c r="O29" s="2"/>
      <c r="P29" s="2"/>
      <c r="Q29" s="2"/>
      <c r="R29" s="2"/>
      <c r="S29" s="2"/>
    </row>
    <row r="30" spans="1:19">
      <c r="A30" s="14"/>
      <c r="B30" s="15"/>
      <c r="C30" s="11"/>
      <c r="D30" s="6"/>
      <c r="E30" s="42" t="s">
        <v>48</v>
      </c>
      <c r="F30" s="43">
        <v>80</v>
      </c>
      <c r="G30" s="43">
        <v>5</v>
      </c>
      <c r="H30" s="43">
        <v>3</v>
      </c>
      <c r="I30" s="43">
        <v>48</v>
      </c>
      <c r="J30" s="43">
        <v>336</v>
      </c>
      <c r="K30" s="44"/>
      <c r="L30" s="43"/>
      <c r="M30" s="2"/>
      <c r="N30" s="2"/>
      <c r="O30" s="2"/>
      <c r="P30" s="2"/>
      <c r="Q30" s="2"/>
      <c r="R30" s="2"/>
      <c r="S30" s="2"/>
    </row>
    <row r="31" spans="1:19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  <c r="M31" s="2"/>
      <c r="N31" s="2"/>
      <c r="O31" s="2"/>
      <c r="P31" s="2"/>
      <c r="Q31" s="2"/>
      <c r="R31" s="2"/>
      <c r="S31" s="2"/>
    </row>
    <row r="32" spans="1:19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:L32" si="6">SUM(G25:G31)</f>
        <v>22</v>
      </c>
      <c r="H32" s="19">
        <f t="shared" si="6"/>
        <v>18</v>
      </c>
      <c r="I32" s="19">
        <f t="shared" si="6"/>
        <v>96</v>
      </c>
      <c r="J32" s="19">
        <f t="shared" si="6"/>
        <v>672</v>
      </c>
      <c r="K32" s="25"/>
      <c r="L32" s="19">
        <f t="shared" si="6"/>
        <v>0</v>
      </c>
      <c r="M32" s="2"/>
      <c r="N32" s="2"/>
      <c r="O32" s="2"/>
      <c r="P32" s="2"/>
      <c r="Q32" s="2"/>
      <c r="R32" s="2"/>
      <c r="S32" s="2"/>
    </row>
    <row r="33" spans="1:19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58</v>
      </c>
      <c r="F33" s="43">
        <v>100</v>
      </c>
      <c r="G33" s="43">
        <v>2</v>
      </c>
      <c r="H33" s="43"/>
      <c r="I33" s="43">
        <v>1</v>
      </c>
      <c r="J33" s="43">
        <v>10</v>
      </c>
      <c r="K33" s="44">
        <v>49</v>
      </c>
      <c r="L33" s="43"/>
      <c r="M33" s="2"/>
      <c r="N33" s="2"/>
      <c r="O33" s="2"/>
      <c r="P33" s="2"/>
      <c r="Q33" s="2"/>
      <c r="R33" s="2"/>
      <c r="S33" s="2"/>
    </row>
    <row r="34" spans="1:19" ht="25.5">
      <c r="A34" s="14"/>
      <c r="B34" s="51">
        <v>45237</v>
      </c>
      <c r="C34" s="11"/>
      <c r="D34" s="7" t="s">
        <v>27</v>
      </c>
      <c r="E34" s="42" t="s">
        <v>87</v>
      </c>
      <c r="F34" s="43">
        <v>250</v>
      </c>
      <c r="G34" s="43">
        <v>17</v>
      </c>
      <c r="H34" s="43">
        <v>1</v>
      </c>
      <c r="I34" s="43">
        <v>39</v>
      </c>
      <c r="J34" s="43">
        <v>225</v>
      </c>
      <c r="K34" s="44">
        <v>102</v>
      </c>
      <c r="L34" s="43"/>
      <c r="M34" s="2"/>
      <c r="N34" s="2"/>
      <c r="O34" s="2"/>
      <c r="P34" s="2"/>
      <c r="Q34" s="2"/>
      <c r="R34" s="2"/>
      <c r="S34" s="2"/>
    </row>
    <row r="35" spans="1:19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  <c r="M35" s="2"/>
      <c r="N35" s="2"/>
      <c r="O35" s="2"/>
      <c r="P35" s="2"/>
      <c r="Q35" s="2"/>
      <c r="R35" s="2"/>
      <c r="S35" s="2"/>
    </row>
    <row r="36" spans="1:19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  <c r="M36" s="2"/>
      <c r="N36" s="2"/>
      <c r="O36" s="2"/>
      <c r="P36" s="2"/>
      <c r="Q36" s="2"/>
      <c r="R36" s="2"/>
      <c r="S36" s="2"/>
    </row>
    <row r="37" spans="1:19">
      <c r="A37" s="14"/>
      <c r="B37" s="15"/>
      <c r="C37" s="11"/>
      <c r="D37" s="7" t="s">
        <v>30</v>
      </c>
      <c r="E37" s="42" t="s">
        <v>46</v>
      </c>
      <c r="F37" s="43">
        <v>200</v>
      </c>
      <c r="G37" s="43">
        <v>0.6</v>
      </c>
      <c r="H37" s="43"/>
      <c r="I37" s="43">
        <v>29</v>
      </c>
      <c r="J37" s="43">
        <v>111.2</v>
      </c>
      <c r="K37" s="44">
        <v>349</v>
      </c>
      <c r="L37" s="43"/>
      <c r="M37" s="2"/>
      <c r="N37" s="2"/>
      <c r="O37" s="2"/>
      <c r="P37" s="2"/>
      <c r="Q37" s="2"/>
      <c r="R37" s="2"/>
      <c r="S37" s="2"/>
    </row>
    <row r="38" spans="1:19">
      <c r="A38" s="14"/>
      <c r="B38" s="15"/>
      <c r="C38" s="11"/>
      <c r="D38" s="7" t="s">
        <v>31</v>
      </c>
      <c r="E38" s="42" t="s">
        <v>42</v>
      </c>
      <c r="F38" s="43">
        <v>80</v>
      </c>
      <c r="G38" s="43">
        <v>6</v>
      </c>
      <c r="H38" s="43">
        <v>8</v>
      </c>
      <c r="I38" s="43">
        <v>15</v>
      </c>
      <c r="J38" s="43">
        <v>157</v>
      </c>
      <c r="K38" s="44"/>
      <c r="L38" s="43"/>
      <c r="M38" s="2"/>
      <c r="N38" s="2"/>
      <c r="O38" s="2"/>
      <c r="P38" s="2"/>
      <c r="Q38" s="2"/>
      <c r="R38" s="2"/>
      <c r="S38" s="2"/>
    </row>
    <row r="39" spans="1:19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  <c r="M39" s="2"/>
      <c r="N39" s="2"/>
      <c r="O39" s="2"/>
      <c r="P39" s="2"/>
      <c r="Q39" s="2"/>
      <c r="R39" s="2"/>
      <c r="S39" s="2"/>
    </row>
    <row r="40" spans="1:19">
      <c r="A40" s="14"/>
      <c r="B40" s="15"/>
      <c r="C40" s="11"/>
      <c r="D40" s="6"/>
      <c r="E40" s="42" t="s">
        <v>44</v>
      </c>
      <c r="F40" s="43">
        <v>60</v>
      </c>
      <c r="G40" s="43">
        <v>5</v>
      </c>
      <c r="H40" s="43">
        <v>13</v>
      </c>
      <c r="I40" s="43">
        <v>27</v>
      </c>
      <c r="J40" s="43">
        <v>115</v>
      </c>
      <c r="K40" s="44"/>
      <c r="L40" s="43"/>
      <c r="M40" s="2"/>
      <c r="N40" s="2"/>
      <c r="O40" s="2"/>
      <c r="P40" s="2"/>
      <c r="Q40" s="2"/>
      <c r="R40" s="2"/>
      <c r="S40" s="2"/>
    </row>
    <row r="41" spans="1:19">
      <c r="A41" s="14"/>
      <c r="B41" s="15"/>
      <c r="C41" s="11"/>
      <c r="D41" s="6"/>
      <c r="E41" s="42" t="s">
        <v>53</v>
      </c>
      <c r="F41" s="43">
        <v>80</v>
      </c>
      <c r="G41" s="43">
        <v>5</v>
      </c>
      <c r="H41" s="43">
        <v>3</v>
      </c>
      <c r="I41" s="43">
        <v>25</v>
      </c>
      <c r="J41" s="43">
        <v>220</v>
      </c>
      <c r="K41" s="44"/>
      <c r="L41" s="43"/>
      <c r="M41" s="2"/>
      <c r="N41" s="2"/>
      <c r="O41" s="2"/>
      <c r="P41" s="2"/>
      <c r="Q41" s="2"/>
      <c r="R41" s="2"/>
      <c r="S41" s="2"/>
    </row>
    <row r="42" spans="1:19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:L42" si="7">SUM(G33:G41)</f>
        <v>35.6</v>
      </c>
      <c r="H42" s="19">
        <f t="shared" si="7"/>
        <v>25</v>
      </c>
      <c r="I42" s="19">
        <f t="shared" si="7"/>
        <v>136</v>
      </c>
      <c r="J42" s="19">
        <f t="shared" si="7"/>
        <v>838.2</v>
      </c>
      <c r="K42" s="25"/>
      <c r="L42" s="19">
        <f t="shared" si="7"/>
        <v>0</v>
      </c>
      <c r="M42" s="2"/>
      <c r="N42" s="2"/>
      <c r="O42" s="2"/>
      <c r="P42" s="2"/>
      <c r="Q42" s="2"/>
      <c r="R42" s="2"/>
      <c r="S42" s="2"/>
    </row>
    <row r="43" spans="1:19" ht="15.75" thickBo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1350</v>
      </c>
      <c r="G43" s="32">
        <f t="shared" ref="G43:L43" si="8">G32+G42</f>
        <v>57.6</v>
      </c>
      <c r="H43" s="32">
        <f t="shared" si="8"/>
        <v>43</v>
      </c>
      <c r="I43" s="32">
        <f t="shared" si="8"/>
        <v>232</v>
      </c>
      <c r="J43" s="32">
        <f t="shared" si="8"/>
        <v>1510.2</v>
      </c>
      <c r="K43" s="32"/>
      <c r="L43" s="32">
        <f t="shared" si="8"/>
        <v>0</v>
      </c>
      <c r="M43" s="2"/>
      <c r="N43" s="2"/>
      <c r="O43" s="2"/>
      <c r="P43" s="2"/>
      <c r="Q43" s="2"/>
      <c r="R43" s="2"/>
      <c r="S43" s="2"/>
    </row>
    <row r="44" spans="1:19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220</v>
      </c>
      <c r="G44" s="40">
        <v>6</v>
      </c>
      <c r="H44" s="40">
        <v>5</v>
      </c>
      <c r="I44" s="40">
        <v>15</v>
      </c>
      <c r="J44" s="40">
        <v>129</v>
      </c>
      <c r="K44" s="41">
        <v>175</v>
      </c>
      <c r="L44" s="40"/>
      <c r="M44" s="2"/>
      <c r="N44" s="2"/>
      <c r="O44" s="2"/>
      <c r="P44" s="2"/>
      <c r="Q44" s="2"/>
      <c r="R44" s="2"/>
      <c r="S44" s="2"/>
    </row>
    <row r="45" spans="1:19">
      <c r="A45" s="23"/>
      <c r="B45" s="51">
        <v>45238</v>
      </c>
      <c r="C45" s="11"/>
      <c r="D45" s="6"/>
      <c r="E45" s="42"/>
      <c r="F45" s="43"/>
      <c r="G45" s="43"/>
      <c r="H45" s="43"/>
      <c r="I45" s="43"/>
      <c r="J45" s="43"/>
      <c r="K45" s="44"/>
      <c r="L45" s="43"/>
      <c r="M45" s="2"/>
      <c r="N45" s="2"/>
      <c r="O45" s="2"/>
      <c r="P45" s="2"/>
      <c r="Q45" s="2"/>
      <c r="R45" s="2"/>
      <c r="S45" s="2"/>
    </row>
    <row r="46" spans="1:19">
      <c r="A46" s="23"/>
      <c r="B46" s="15"/>
      <c r="C46" s="11"/>
      <c r="D46" s="7" t="s">
        <v>22</v>
      </c>
      <c r="E46" s="42" t="s">
        <v>39</v>
      </c>
      <c r="F46" s="43">
        <v>200</v>
      </c>
      <c r="G46" s="43">
        <v>8</v>
      </c>
      <c r="H46" s="43">
        <v>2</v>
      </c>
      <c r="I46" s="43">
        <v>14</v>
      </c>
      <c r="J46" s="43">
        <v>50</v>
      </c>
      <c r="K46" s="44">
        <v>377</v>
      </c>
      <c r="L46" s="43"/>
      <c r="M46" s="2"/>
      <c r="N46" s="2"/>
      <c r="O46" s="2"/>
      <c r="P46" s="2"/>
      <c r="Q46" s="2"/>
      <c r="R46" s="2"/>
      <c r="S46" s="2"/>
    </row>
    <row r="47" spans="1:19">
      <c r="A47" s="23"/>
      <c r="B47" s="15"/>
      <c r="C47" s="11"/>
      <c r="D47" s="7" t="s">
        <v>23</v>
      </c>
      <c r="E47" s="42" t="s">
        <v>40</v>
      </c>
      <c r="F47" s="43">
        <v>80</v>
      </c>
      <c r="G47" s="43">
        <v>6</v>
      </c>
      <c r="H47" s="43">
        <v>8</v>
      </c>
      <c r="I47" s="43">
        <v>15</v>
      </c>
      <c r="J47" s="43">
        <v>157</v>
      </c>
      <c r="K47" s="44"/>
      <c r="L47" s="43"/>
      <c r="M47" s="2"/>
      <c r="N47" s="2"/>
      <c r="O47" s="2"/>
      <c r="P47" s="2"/>
      <c r="Q47" s="2"/>
      <c r="R47" s="2"/>
      <c r="S47" s="2"/>
    </row>
    <row r="48" spans="1:19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  <c r="M48" s="2"/>
      <c r="N48" s="2"/>
      <c r="O48" s="2"/>
      <c r="P48" s="2"/>
      <c r="Q48" s="2"/>
      <c r="R48" s="2"/>
      <c r="S48" s="2"/>
    </row>
    <row r="49" spans="1:19">
      <c r="A49" s="23"/>
      <c r="B49" s="15"/>
      <c r="C49" s="11"/>
      <c r="D49" s="6"/>
      <c r="E49" s="42" t="s">
        <v>53</v>
      </c>
      <c r="F49" s="43">
        <v>80</v>
      </c>
      <c r="G49" s="43">
        <v>5</v>
      </c>
      <c r="H49" s="43">
        <v>3</v>
      </c>
      <c r="I49" s="43">
        <v>25</v>
      </c>
      <c r="J49" s="43">
        <v>220</v>
      </c>
      <c r="K49" s="44"/>
      <c r="L49" s="43"/>
      <c r="M49" s="2"/>
      <c r="N49" s="2"/>
      <c r="O49" s="2"/>
      <c r="P49" s="2"/>
      <c r="Q49" s="2"/>
      <c r="R49" s="2"/>
      <c r="S49" s="2"/>
    </row>
    <row r="50" spans="1:19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  <c r="M50" s="2"/>
      <c r="N50" s="2"/>
      <c r="O50" s="2"/>
      <c r="P50" s="2"/>
      <c r="Q50" s="2"/>
      <c r="R50" s="2"/>
      <c r="S50" s="2"/>
    </row>
    <row r="51" spans="1:19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:L51" si="9">SUM(G44:G50)</f>
        <v>25</v>
      </c>
      <c r="H51" s="19">
        <f t="shared" si="9"/>
        <v>18</v>
      </c>
      <c r="I51" s="19">
        <f t="shared" si="9"/>
        <v>69</v>
      </c>
      <c r="J51" s="19">
        <f t="shared" si="9"/>
        <v>556</v>
      </c>
      <c r="K51" s="25"/>
      <c r="L51" s="19">
        <f t="shared" si="9"/>
        <v>0</v>
      </c>
      <c r="M51" s="2"/>
      <c r="N51" s="2"/>
      <c r="O51" s="2"/>
      <c r="P51" s="2"/>
      <c r="Q51" s="2"/>
      <c r="R51" s="2"/>
      <c r="S51" s="2"/>
    </row>
    <row r="52" spans="1:19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54</v>
      </c>
      <c r="F52" s="43">
        <v>100</v>
      </c>
      <c r="G52" s="43">
        <v>1</v>
      </c>
      <c r="H52" s="43">
        <v>10</v>
      </c>
      <c r="I52" s="43">
        <v>8</v>
      </c>
      <c r="J52" s="43">
        <v>100</v>
      </c>
      <c r="K52" s="44">
        <v>53</v>
      </c>
      <c r="L52" s="43"/>
      <c r="M52" s="2"/>
      <c r="N52" s="2"/>
      <c r="O52" s="2"/>
      <c r="P52" s="2"/>
      <c r="Q52" s="2"/>
      <c r="R52" s="2"/>
      <c r="S52" s="2"/>
    </row>
    <row r="53" spans="1:19">
      <c r="A53" s="23"/>
      <c r="B53" s="51">
        <v>45238</v>
      </c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  <c r="M53" s="2"/>
      <c r="N53" s="2"/>
      <c r="O53" s="2"/>
      <c r="P53" s="2"/>
      <c r="Q53" s="2"/>
      <c r="R53" s="2"/>
      <c r="S53" s="2"/>
    </row>
    <row r="54" spans="1:19" ht="25.5">
      <c r="A54" s="23"/>
      <c r="B54" s="15"/>
      <c r="C54" s="11"/>
      <c r="D54" s="7" t="s">
        <v>28</v>
      </c>
      <c r="E54" s="42" t="s">
        <v>71</v>
      </c>
      <c r="F54" s="43">
        <v>250</v>
      </c>
      <c r="G54" s="43">
        <v>19</v>
      </c>
      <c r="H54" s="43">
        <v>18</v>
      </c>
      <c r="I54" s="43">
        <v>233</v>
      </c>
      <c r="J54" s="43">
        <v>280</v>
      </c>
      <c r="K54" s="44">
        <v>285</v>
      </c>
      <c r="L54" s="43"/>
      <c r="M54" s="2"/>
      <c r="N54" s="2"/>
      <c r="O54" s="2"/>
      <c r="P54" s="2"/>
      <c r="Q54" s="2"/>
      <c r="R54" s="2"/>
      <c r="S54" s="2"/>
    </row>
    <row r="55" spans="1:19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  <c r="M55" s="2"/>
      <c r="N55" s="2"/>
      <c r="O55" s="2"/>
      <c r="P55" s="2"/>
      <c r="Q55" s="2"/>
      <c r="R55" s="2"/>
      <c r="S55" s="2"/>
    </row>
    <row r="56" spans="1:19">
      <c r="A56" s="23"/>
      <c r="B56" s="15"/>
      <c r="C56" s="11"/>
      <c r="D56" s="7" t="s">
        <v>30</v>
      </c>
      <c r="E56" s="42" t="s">
        <v>50</v>
      </c>
      <c r="F56" s="43">
        <v>250</v>
      </c>
      <c r="G56" s="43">
        <v>1</v>
      </c>
      <c r="H56" s="43"/>
      <c r="I56" s="43">
        <v>29</v>
      </c>
      <c r="J56" s="43">
        <v>111</v>
      </c>
      <c r="K56" s="44">
        <v>348</v>
      </c>
      <c r="L56" s="43"/>
      <c r="M56" s="2"/>
      <c r="N56" s="2"/>
      <c r="O56" s="2"/>
      <c r="P56" s="2"/>
      <c r="Q56" s="2"/>
      <c r="R56" s="2"/>
      <c r="S56" s="2"/>
    </row>
    <row r="57" spans="1:19">
      <c r="A57" s="23"/>
      <c r="B57" s="15"/>
      <c r="C57" s="11"/>
      <c r="D57" s="7" t="s">
        <v>31</v>
      </c>
      <c r="E57" s="42" t="s">
        <v>42</v>
      </c>
      <c r="F57" s="43">
        <v>80</v>
      </c>
      <c r="G57" s="43">
        <v>6</v>
      </c>
      <c r="H57" s="43">
        <v>8</v>
      </c>
      <c r="I57" s="43">
        <v>15</v>
      </c>
      <c r="J57" s="43">
        <v>157</v>
      </c>
      <c r="K57" s="44"/>
      <c r="L57" s="43"/>
      <c r="M57" s="2"/>
      <c r="N57" s="2"/>
      <c r="O57" s="2"/>
      <c r="P57" s="2"/>
      <c r="Q57" s="2"/>
      <c r="R57" s="2"/>
      <c r="S57" s="2"/>
    </row>
    <row r="58" spans="1:19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  <c r="M58" s="2"/>
      <c r="N58" s="2"/>
      <c r="O58" s="2"/>
      <c r="P58" s="2"/>
      <c r="Q58" s="2"/>
      <c r="R58" s="2"/>
      <c r="S58" s="2"/>
    </row>
    <row r="59" spans="1:19">
      <c r="A59" s="23"/>
      <c r="B59" s="15"/>
      <c r="C59" s="11"/>
      <c r="D59" s="6"/>
      <c r="E59" s="42" t="s">
        <v>56</v>
      </c>
      <c r="F59" s="43">
        <v>50</v>
      </c>
      <c r="G59" s="43">
        <v>5</v>
      </c>
      <c r="H59" s="43">
        <v>13</v>
      </c>
      <c r="I59" s="43">
        <v>27</v>
      </c>
      <c r="J59" s="43">
        <v>253</v>
      </c>
      <c r="K59" s="44"/>
      <c r="L59" s="43"/>
      <c r="M59" s="2"/>
      <c r="N59" s="2"/>
      <c r="O59" s="2"/>
      <c r="P59" s="2"/>
      <c r="Q59" s="2"/>
      <c r="R59" s="2"/>
      <c r="S59" s="2"/>
    </row>
    <row r="60" spans="1:19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  <c r="M60" s="2"/>
      <c r="N60" s="2"/>
      <c r="O60" s="2"/>
      <c r="P60" s="2"/>
      <c r="Q60" s="2"/>
      <c r="R60" s="2"/>
      <c r="S60" s="2"/>
    </row>
    <row r="61" spans="1:19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:L61" si="10">SUM(G52:G60)</f>
        <v>32</v>
      </c>
      <c r="H61" s="19">
        <f t="shared" si="10"/>
        <v>49</v>
      </c>
      <c r="I61" s="19">
        <f t="shared" si="10"/>
        <v>312</v>
      </c>
      <c r="J61" s="19">
        <f t="shared" si="10"/>
        <v>901</v>
      </c>
      <c r="K61" s="25"/>
      <c r="L61" s="19">
        <f t="shared" si="10"/>
        <v>0</v>
      </c>
      <c r="M61" s="2"/>
      <c r="N61" s="2"/>
      <c r="O61" s="2"/>
      <c r="P61" s="2"/>
      <c r="Q61" s="2"/>
      <c r="R61" s="2"/>
      <c r="S61" s="2"/>
    </row>
    <row r="62" spans="1:19" ht="15.75" thickBo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1310</v>
      </c>
      <c r="G62" s="32">
        <f t="shared" ref="G62:L62" si="11">G51+G61</f>
        <v>57</v>
      </c>
      <c r="H62" s="32">
        <f t="shared" si="11"/>
        <v>67</v>
      </c>
      <c r="I62" s="32">
        <f t="shared" si="11"/>
        <v>381</v>
      </c>
      <c r="J62" s="32">
        <f t="shared" si="11"/>
        <v>1457</v>
      </c>
      <c r="K62" s="32"/>
      <c r="L62" s="32">
        <f t="shared" si="11"/>
        <v>0</v>
      </c>
      <c r="M62" s="2"/>
      <c r="N62" s="2"/>
      <c r="O62" s="2"/>
      <c r="P62" s="2"/>
      <c r="Q62" s="2"/>
      <c r="R62" s="2"/>
      <c r="S62" s="2"/>
    </row>
    <row r="63" spans="1:19">
      <c r="A63" s="20">
        <v>1</v>
      </c>
      <c r="B63" s="21">
        <v>4</v>
      </c>
      <c r="C63" s="22" t="s">
        <v>20</v>
      </c>
      <c r="D63" s="5" t="s">
        <v>21</v>
      </c>
      <c r="E63" s="39" t="s">
        <v>41</v>
      </c>
      <c r="F63" s="40">
        <v>220</v>
      </c>
      <c r="G63" s="40">
        <v>12</v>
      </c>
      <c r="H63" s="40">
        <v>6</v>
      </c>
      <c r="I63" s="40">
        <v>91</v>
      </c>
      <c r="J63" s="40">
        <v>476</v>
      </c>
      <c r="K63" s="41">
        <v>175</v>
      </c>
      <c r="L63" s="40"/>
      <c r="M63" s="2"/>
      <c r="N63" s="2"/>
      <c r="O63" s="2"/>
      <c r="P63" s="2"/>
      <c r="Q63" s="2"/>
      <c r="R63" s="2"/>
      <c r="S63" s="2"/>
    </row>
    <row r="64" spans="1:19">
      <c r="A64" s="23"/>
      <c r="B64" s="51">
        <v>45239</v>
      </c>
      <c r="C64" s="11"/>
      <c r="D64" s="6"/>
      <c r="E64" s="42"/>
      <c r="F64" s="43"/>
      <c r="G64" s="43"/>
      <c r="H64" s="43"/>
      <c r="I64" s="43"/>
      <c r="J64" s="43"/>
      <c r="K64" s="44"/>
      <c r="L64" s="43"/>
      <c r="M64" s="2"/>
      <c r="N64" s="2"/>
      <c r="O64" s="2"/>
      <c r="P64" s="2"/>
      <c r="Q64" s="2"/>
      <c r="R64" s="2"/>
      <c r="S64" s="2"/>
    </row>
    <row r="65" spans="1:19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8</v>
      </c>
      <c r="H65" s="43">
        <v>2</v>
      </c>
      <c r="I65" s="43">
        <v>14</v>
      </c>
      <c r="J65" s="43">
        <v>50</v>
      </c>
      <c r="K65" s="44">
        <v>377</v>
      </c>
      <c r="L65" s="43"/>
      <c r="M65" s="2"/>
      <c r="N65" s="2"/>
      <c r="O65" s="2"/>
      <c r="P65" s="2"/>
      <c r="Q65" s="2"/>
      <c r="R65" s="2"/>
      <c r="S65" s="2"/>
    </row>
    <row r="66" spans="1:19">
      <c r="A66" s="23"/>
      <c r="B66" s="15"/>
      <c r="C66" s="11"/>
      <c r="D66" s="7" t="s">
        <v>23</v>
      </c>
      <c r="E66" s="42" t="s">
        <v>40</v>
      </c>
      <c r="F66" s="43">
        <v>80</v>
      </c>
      <c r="G66" s="43">
        <v>6</v>
      </c>
      <c r="H66" s="43">
        <v>8</v>
      </c>
      <c r="I66" s="43">
        <v>15</v>
      </c>
      <c r="J66" s="43">
        <v>157</v>
      </c>
      <c r="K66" s="44"/>
      <c r="L66" s="43"/>
      <c r="M66" s="2"/>
      <c r="N66" s="2"/>
      <c r="O66" s="2"/>
      <c r="P66" s="2"/>
      <c r="Q66" s="2"/>
      <c r="R66" s="2"/>
      <c r="S66" s="2"/>
    </row>
    <row r="67" spans="1:19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  <c r="M67" s="2"/>
      <c r="N67" s="2"/>
      <c r="O67" s="2"/>
      <c r="P67" s="2"/>
      <c r="Q67" s="2"/>
      <c r="R67" s="2"/>
      <c r="S67" s="2"/>
    </row>
    <row r="68" spans="1:19">
      <c r="A68" s="23"/>
      <c r="B68" s="15"/>
      <c r="C68" s="11"/>
      <c r="D68" s="6"/>
      <c r="E68" s="42" t="s">
        <v>48</v>
      </c>
      <c r="F68" s="43">
        <v>80</v>
      </c>
      <c r="G68" s="43">
        <v>5</v>
      </c>
      <c r="H68" s="43">
        <v>3</v>
      </c>
      <c r="I68" s="43">
        <v>48</v>
      </c>
      <c r="J68" s="43">
        <v>310</v>
      </c>
      <c r="K68" s="44"/>
      <c r="L68" s="43"/>
      <c r="M68" s="2"/>
      <c r="N68" s="2"/>
      <c r="O68" s="2"/>
      <c r="P68" s="2"/>
      <c r="Q68" s="2"/>
      <c r="R68" s="2"/>
      <c r="S68" s="2"/>
    </row>
    <row r="69" spans="1:19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  <c r="M69" s="2"/>
      <c r="N69" s="2"/>
      <c r="O69" s="2"/>
      <c r="P69" s="2"/>
      <c r="Q69" s="2"/>
      <c r="R69" s="2"/>
      <c r="S69" s="2"/>
    </row>
    <row r="70" spans="1:19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:L70" si="12">SUM(G63:G69)</f>
        <v>31</v>
      </c>
      <c r="H70" s="19">
        <f t="shared" si="12"/>
        <v>19</v>
      </c>
      <c r="I70" s="19">
        <f t="shared" si="12"/>
        <v>168</v>
      </c>
      <c r="J70" s="19">
        <f t="shared" si="12"/>
        <v>993</v>
      </c>
      <c r="K70" s="25"/>
      <c r="L70" s="19">
        <f t="shared" si="12"/>
        <v>0</v>
      </c>
      <c r="M70" s="2"/>
      <c r="N70" s="2"/>
      <c r="O70" s="2"/>
      <c r="P70" s="2"/>
      <c r="Q70" s="2"/>
      <c r="R70" s="2"/>
      <c r="S70" s="2"/>
    </row>
    <row r="71" spans="1:19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58</v>
      </c>
      <c r="F71" s="43">
        <v>100</v>
      </c>
      <c r="G71" s="43">
        <v>2</v>
      </c>
      <c r="H71" s="43"/>
      <c r="I71" s="43">
        <v>1</v>
      </c>
      <c r="J71" s="43">
        <v>10</v>
      </c>
      <c r="K71" s="44">
        <v>49</v>
      </c>
      <c r="L71" s="43"/>
      <c r="M71" s="2"/>
      <c r="N71" s="2"/>
      <c r="O71" s="2"/>
      <c r="P71" s="2"/>
      <c r="Q71" s="2"/>
      <c r="R71" s="2"/>
      <c r="S71" s="2"/>
    </row>
    <row r="72" spans="1:19">
      <c r="A72" s="23"/>
      <c r="B72" s="51">
        <v>45239</v>
      </c>
      <c r="C72" s="11"/>
      <c r="D72" s="7" t="s">
        <v>27</v>
      </c>
      <c r="E72" s="42" t="s">
        <v>98</v>
      </c>
      <c r="F72" s="43">
        <v>250</v>
      </c>
      <c r="G72" s="43">
        <v>3.8</v>
      </c>
      <c r="H72" s="43">
        <v>4.0999999999999996</v>
      </c>
      <c r="I72" s="43">
        <v>14.1</v>
      </c>
      <c r="J72" s="43">
        <v>117</v>
      </c>
      <c r="K72" s="44">
        <v>88</v>
      </c>
      <c r="L72" s="43"/>
      <c r="M72" s="2"/>
      <c r="N72" s="2"/>
      <c r="O72" s="2"/>
      <c r="P72" s="2"/>
      <c r="Q72" s="2"/>
      <c r="R72" s="2"/>
      <c r="S72" s="2"/>
    </row>
    <row r="73" spans="1:19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  <c r="M73" s="2"/>
      <c r="N73" s="2"/>
      <c r="O73" s="2"/>
      <c r="P73" s="2"/>
      <c r="Q73" s="2"/>
      <c r="R73" s="2"/>
      <c r="S73" s="2"/>
    </row>
    <row r="74" spans="1:19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  <c r="M74" s="2"/>
      <c r="N74" s="2"/>
      <c r="O74" s="2"/>
      <c r="P74" s="2"/>
      <c r="Q74" s="2"/>
      <c r="R74" s="2"/>
      <c r="S74" s="2"/>
    </row>
    <row r="75" spans="1:19">
      <c r="A75" s="23"/>
      <c r="B75" s="15"/>
      <c r="C75" s="11"/>
      <c r="D75" s="7" t="s">
        <v>30</v>
      </c>
      <c r="E75" s="42" t="s">
        <v>46</v>
      </c>
      <c r="F75" s="43">
        <v>200</v>
      </c>
      <c r="G75" s="43">
        <v>0.6</v>
      </c>
      <c r="H75" s="43"/>
      <c r="I75" s="43">
        <v>29</v>
      </c>
      <c r="J75" s="43">
        <v>111.2</v>
      </c>
      <c r="K75" s="44">
        <v>349</v>
      </c>
      <c r="L75" s="43"/>
      <c r="M75" s="2"/>
      <c r="N75" s="2"/>
      <c r="O75" s="2"/>
      <c r="P75" s="2"/>
      <c r="Q75" s="2"/>
      <c r="R75" s="2"/>
      <c r="S75" s="2"/>
    </row>
    <row r="76" spans="1:19">
      <c r="A76" s="23"/>
      <c r="B76" s="15"/>
      <c r="C76" s="11"/>
      <c r="D76" s="7" t="s">
        <v>31</v>
      </c>
      <c r="E76" s="42" t="s">
        <v>42</v>
      </c>
      <c r="F76" s="43">
        <v>80</v>
      </c>
      <c r="G76" s="43">
        <v>6</v>
      </c>
      <c r="H76" s="43">
        <v>8</v>
      </c>
      <c r="I76" s="43">
        <v>15</v>
      </c>
      <c r="J76" s="43">
        <v>157</v>
      </c>
      <c r="K76" s="44"/>
      <c r="L76" s="43"/>
      <c r="M76" s="2"/>
      <c r="N76" s="2"/>
      <c r="O76" s="2"/>
      <c r="P76" s="2"/>
      <c r="Q76" s="2"/>
      <c r="R76" s="2"/>
      <c r="S76" s="2"/>
    </row>
    <row r="77" spans="1:19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  <c r="M77" s="2"/>
      <c r="N77" s="2"/>
      <c r="O77" s="2"/>
      <c r="P77" s="2"/>
      <c r="Q77" s="2"/>
      <c r="R77" s="2"/>
      <c r="S77" s="2"/>
    </row>
    <row r="78" spans="1:19">
      <c r="A78" s="23"/>
      <c r="B78" s="15"/>
      <c r="C78" s="11"/>
      <c r="D78" s="6"/>
      <c r="E78" s="42" t="s">
        <v>53</v>
      </c>
      <c r="F78" s="43">
        <v>80</v>
      </c>
      <c r="G78" s="43">
        <v>5</v>
      </c>
      <c r="H78" s="43">
        <v>3</v>
      </c>
      <c r="I78" s="43">
        <v>32</v>
      </c>
      <c r="J78" s="43">
        <v>210</v>
      </c>
      <c r="K78" s="44"/>
      <c r="L78" s="43"/>
      <c r="M78" s="2"/>
      <c r="N78" s="2"/>
      <c r="O78" s="2"/>
      <c r="P78" s="2"/>
      <c r="Q78" s="2"/>
      <c r="R78" s="2"/>
      <c r="S78" s="2"/>
    </row>
    <row r="79" spans="1:19">
      <c r="A79" s="23"/>
      <c r="B79" s="15"/>
      <c r="C79" s="11"/>
      <c r="D79" s="6"/>
      <c r="E79" s="42" t="s">
        <v>60</v>
      </c>
      <c r="F79" s="43">
        <v>50</v>
      </c>
      <c r="G79" s="43">
        <v>5</v>
      </c>
      <c r="H79" s="43">
        <v>5</v>
      </c>
      <c r="I79" s="43">
        <v>15</v>
      </c>
      <c r="J79" s="43">
        <v>110</v>
      </c>
      <c r="K79" s="44"/>
      <c r="L79" s="43"/>
      <c r="M79" s="2"/>
      <c r="N79" s="2"/>
      <c r="O79" s="2"/>
      <c r="P79" s="2"/>
      <c r="Q79" s="2"/>
      <c r="R79" s="2"/>
      <c r="S79" s="2"/>
    </row>
    <row r="80" spans="1:19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:L80" si="13">SUM(G71:G79)</f>
        <v>22.4</v>
      </c>
      <c r="H80" s="19">
        <f t="shared" si="13"/>
        <v>20.100000000000001</v>
      </c>
      <c r="I80" s="19">
        <f t="shared" si="13"/>
        <v>106.1</v>
      </c>
      <c r="J80" s="19">
        <f t="shared" si="13"/>
        <v>715.2</v>
      </c>
      <c r="K80" s="25"/>
      <c r="L80" s="19">
        <f t="shared" si="13"/>
        <v>0</v>
      </c>
      <c r="M80" s="2"/>
      <c r="N80" s="2"/>
      <c r="O80" s="2"/>
      <c r="P80" s="2"/>
      <c r="Q80" s="2"/>
      <c r="R80" s="2"/>
      <c r="S80" s="2"/>
    </row>
    <row r="81" spans="1:19" ht="15.75" thickBo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1340</v>
      </c>
      <c r="G81" s="32">
        <f t="shared" ref="G81:L81" si="14">G70+G80</f>
        <v>53.4</v>
      </c>
      <c r="H81" s="32">
        <f t="shared" si="14"/>
        <v>39.1</v>
      </c>
      <c r="I81" s="32">
        <f t="shared" si="14"/>
        <v>274.10000000000002</v>
      </c>
      <c r="J81" s="32">
        <f t="shared" si="14"/>
        <v>1708.2</v>
      </c>
      <c r="K81" s="32"/>
      <c r="L81" s="32">
        <f t="shared" si="14"/>
        <v>0</v>
      </c>
      <c r="M81" s="2"/>
      <c r="N81" s="2"/>
      <c r="O81" s="2"/>
      <c r="P81" s="2"/>
      <c r="Q81" s="2"/>
      <c r="R81" s="2"/>
      <c r="S81" s="2"/>
    </row>
    <row r="82" spans="1:19">
      <c r="A82" s="20">
        <v>1</v>
      </c>
      <c r="B82" s="21">
        <v>5</v>
      </c>
      <c r="C82" s="22" t="s">
        <v>20</v>
      </c>
      <c r="D82" s="5" t="s">
        <v>21</v>
      </c>
      <c r="E82" s="39" t="s">
        <v>52</v>
      </c>
      <c r="F82" s="40">
        <v>220</v>
      </c>
      <c r="G82" s="40">
        <v>3</v>
      </c>
      <c r="H82" s="40">
        <v>5</v>
      </c>
      <c r="I82" s="40">
        <v>18</v>
      </c>
      <c r="J82" s="40">
        <v>129</v>
      </c>
      <c r="K82" s="41">
        <v>120</v>
      </c>
      <c r="L82" s="40"/>
      <c r="M82" s="2"/>
      <c r="N82" s="2"/>
      <c r="O82" s="2"/>
      <c r="P82" s="2"/>
      <c r="Q82" s="2"/>
      <c r="R82" s="2"/>
      <c r="S82" s="2"/>
    </row>
    <row r="83" spans="1:19">
      <c r="A83" s="23"/>
      <c r="B83" s="51">
        <v>45240</v>
      </c>
      <c r="C83" s="11"/>
      <c r="D83" s="6"/>
      <c r="E83" s="42"/>
      <c r="F83" s="43"/>
      <c r="G83" s="43"/>
      <c r="H83" s="43"/>
      <c r="I83" s="43"/>
      <c r="J83" s="43"/>
      <c r="K83" s="44"/>
      <c r="L83" s="43"/>
      <c r="M83" s="2"/>
      <c r="N83" s="2"/>
      <c r="O83" s="2"/>
      <c r="P83" s="2"/>
      <c r="Q83" s="2"/>
      <c r="R83" s="2"/>
      <c r="S83" s="2"/>
    </row>
    <row r="84" spans="1:19">
      <c r="A84" s="23"/>
      <c r="B84" s="15"/>
      <c r="C84" s="11"/>
      <c r="D84" s="7" t="s">
        <v>22</v>
      </c>
      <c r="E84" s="42" t="s">
        <v>59</v>
      </c>
      <c r="F84" s="43">
        <v>200</v>
      </c>
      <c r="G84" s="43">
        <v>8</v>
      </c>
      <c r="H84" s="43">
        <v>2</v>
      </c>
      <c r="I84" s="43">
        <v>14</v>
      </c>
      <c r="J84" s="43">
        <v>50</v>
      </c>
      <c r="K84" s="44">
        <v>377</v>
      </c>
      <c r="L84" s="43"/>
      <c r="M84" s="2"/>
      <c r="N84" s="2"/>
      <c r="O84" s="2"/>
      <c r="P84" s="2"/>
      <c r="Q84" s="2"/>
      <c r="R84" s="2"/>
      <c r="S84" s="2"/>
    </row>
    <row r="85" spans="1:19">
      <c r="A85" s="23"/>
      <c r="B85" s="15"/>
      <c r="C85" s="11"/>
      <c r="D85" s="7" t="s">
        <v>23</v>
      </c>
      <c r="E85" s="42" t="s">
        <v>70</v>
      </c>
      <c r="F85" s="43">
        <v>80</v>
      </c>
      <c r="G85" s="43">
        <v>6</v>
      </c>
      <c r="H85" s="43">
        <v>8</v>
      </c>
      <c r="I85" s="43">
        <v>15</v>
      </c>
      <c r="J85" s="43">
        <v>157</v>
      </c>
      <c r="K85" s="44"/>
      <c r="L85" s="43"/>
      <c r="M85" s="2"/>
      <c r="N85" s="2"/>
      <c r="O85" s="2"/>
      <c r="P85" s="2"/>
      <c r="Q85" s="2"/>
      <c r="R85" s="2"/>
      <c r="S85" s="2"/>
    </row>
    <row r="86" spans="1:19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  <c r="M86" s="2"/>
      <c r="N86" s="2"/>
      <c r="O86" s="2"/>
      <c r="P86" s="2"/>
      <c r="Q86" s="2"/>
      <c r="R86" s="2"/>
      <c r="S86" s="2"/>
    </row>
    <row r="87" spans="1:19">
      <c r="A87" s="23"/>
      <c r="B87" s="15"/>
      <c r="C87" s="11"/>
      <c r="D87" s="6"/>
      <c r="E87" s="42" t="s">
        <v>53</v>
      </c>
      <c r="F87" s="43">
        <v>80</v>
      </c>
      <c r="G87" s="43">
        <v>5</v>
      </c>
      <c r="H87" s="43">
        <v>3</v>
      </c>
      <c r="I87" s="43">
        <v>32</v>
      </c>
      <c r="J87" s="43">
        <v>210</v>
      </c>
      <c r="K87" s="44"/>
      <c r="L87" s="43"/>
      <c r="M87" s="2"/>
      <c r="N87" s="2"/>
      <c r="O87" s="2"/>
      <c r="P87" s="2"/>
      <c r="Q87" s="2"/>
      <c r="R87" s="2"/>
      <c r="S87" s="2"/>
    </row>
    <row r="88" spans="1:19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  <c r="M88" s="2"/>
      <c r="N88" s="2"/>
      <c r="O88" s="2"/>
      <c r="P88" s="2"/>
      <c r="Q88" s="2"/>
      <c r="R88" s="2"/>
      <c r="S88" s="2"/>
    </row>
    <row r="89" spans="1:19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:L89" si="15">SUM(G82:G88)</f>
        <v>22</v>
      </c>
      <c r="H89" s="19">
        <f t="shared" si="15"/>
        <v>18</v>
      </c>
      <c r="I89" s="19">
        <f t="shared" si="15"/>
        <v>79</v>
      </c>
      <c r="J89" s="19">
        <f t="shared" si="15"/>
        <v>546</v>
      </c>
      <c r="K89" s="25"/>
      <c r="L89" s="19">
        <f t="shared" si="15"/>
        <v>0</v>
      </c>
      <c r="M89" s="2"/>
      <c r="N89" s="2"/>
      <c r="O89" s="2"/>
      <c r="P89" s="2"/>
      <c r="Q89" s="2"/>
      <c r="R89" s="2"/>
      <c r="S89" s="2"/>
    </row>
    <row r="90" spans="1:19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79</v>
      </c>
      <c r="F90" s="43">
        <v>60</v>
      </c>
      <c r="G90" s="43">
        <v>0.66</v>
      </c>
      <c r="H90" s="43"/>
      <c r="I90" s="43">
        <v>0.96</v>
      </c>
      <c r="J90" s="43">
        <v>7.8</v>
      </c>
      <c r="K90" s="44"/>
      <c r="L90" s="43"/>
      <c r="M90" s="2"/>
      <c r="N90" s="2"/>
      <c r="O90" s="2"/>
      <c r="P90" s="2"/>
      <c r="Q90" s="2"/>
      <c r="R90" s="2"/>
      <c r="S90" s="2"/>
    </row>
    <row r="91" spans="1:19">
      <c r="A91" s="23"/>
      <c r="B91" s="51">
        <v>45240</v>
      </c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  <c r="M91" s="2"/>
      <c r="N91" s="2"/>
      <c r="O91" s="2"/>
      <c r="P91" s="2"/>
      <c r="Q91" s="2"/>
      <c r="R91" s="2"/>
      <c r="S91" s="2"/>
    </row>
    <row r="92" spans="1:19">
      <c r="A92" s="23"/>
      <c r="B92" s="15"/>
      <c r="C92" s="11"/>
      <c r="D92" s="7" t="s">
        <v>28</v>
      </c>
      <c r="E92" s="42" t="s">
        <v>94</v>
      </c>
      <c r="F92" s="43">
        <v>250</v>
      </c>
      <c r="G92" s="43">
        <v>17</v>
      </c>
      <c r="H92" s="43">
        <v>1</v>
      </c>
      <c r="I92" s="43">
        <v>39</v>
      </c>
      <c r="J92" s="43">
        <v>225</v>
      </c>
      <c r="K92" s="44">
        <v>302</v>
      </c>
      <c r="L92" s="43"/>
      <c r="M92" s="2"/>
      <c r="N92" s="2"/>
      <c r="O92" s="2"/>
      <c r="P92" s="2"/>
      <c r="Q92" s="2"/>
      <c r="R92" s="2"/>
      <c r="S92" s="2"/>
    </row>
    <row r="93" spans="1:19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  <c r="M93" s="2"/>
      <c r="N93" s="2"/>
      <c r="O93" s="2"/>
      <c r="P93" s="2"/>
      <c r="Q93" s="2"/>
      <c r="R93" s="2"/>
      <c r="S93" s="2"/>
    </row>
    <row r="94" spans="1:19">
      <c r="A94" s="23"/>
      <c r="B94" s="15"/>
      <c r="C94" s="11"/>
      <c r="D94" s="7" t="s">
        <v>30</v>
      </c>
      <c r="E94" s="42" t="s">
        <v>39</v>
      </c>
      <c r="F94" s="43">
        <v>250</v>
      </c>
      <c r="G94" s="43">
        <v>1</v>
      </c>
      <c r="H94" s="43"/>
      <c r="I94" s="43">
        <v>29</v>
      </c>
      <c r="J94" s="43">
        <v>111</v>
      </c>
      <c r="K94" s="44">
        <v>349</v>
      </c>
      <c r="L94" s="43"/>
      <c r="M94" s="2"/>
      <c r="N94" s="2"/>
      <c r="O94" s="2"/>
      <c r="P94" s="2"/>
      <c r="Q94" s="2"/>
      <c r="R94" s="2"/>
      <c r="S94" s="2"/>
    </row>
    <row r="95" spans="1:19">
      <c r="A95" s="23"/>
      <c r="B95" s="15"/>
      <c r="C95" s="11"/>
      <c r="D95" s="7" t="s">
        <v>31</v>
      </c>
      <c r="E95" s="42" t="s">
        <v>42</v>
      </c>
      <c r="F95" s="43">
        <v>80</v>
      </c>
      <c r="G95" s="43">
        <v>6</v>
      </c>
      <c r="H95" s="43">
        <v>8</v>
      </c>
      <c r="I95" s="43">
        <v>15</v>
      </c>
      <c r="J95" s="43">
        <v>157</v>
      </c>
      <c r="K95" s="44"/>
      <c r="L95" s="43"/>
      <c r="M95" s="2"/>
      <c r="N95" s="2"/>
      <c r="O95" s="2"/>
      <c r="P95" s="2"/>
      <c r="Q95" s="2"/>
      <c r="R95" s="2"/>
      <c r="S95" s="2"/>
    </row>
    <row r="96" spans="1:19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  <c r="M96" s="2"/>
      <c r="N96" s="2"/>
      <c r="O96" s="2"/>
      <c r="P96" s="2"/>
      <c r="Q96" s="2"/>
      <c r="R96" s="2"/>
      <c r="S96" s="2"/>
    </row>
    <row r="97" spans="1:19">
      <c r="A97" s="23"/>
      <c r="B97" s="15"/>
      <c r="C97" s="11"/>
      <c r="D97" s="6"/>
      <c r="E97" s="42" t="s">
        <v>44</v>
      </c>
      <c r="F97" s="43">
        <v>60</v>
      </c>
      <c r="G97" s="43">
        <v>5</v>
      </c>
      <c r="H97" s="43">
        <v>13</v>
      </c>
      <c r="I97" s="43">
        <v>27</v>
      </c>
      <c r="J97" s="43">
        <v>115</v>
      </c>
      <c r="K97" s="44"/>
      <c r="L97" s="43"/>
      <c r="M97" s="2"/>
      <c r="N97" s="2"/>
      <c r="O97" s="2"/>
      <c r="P97" s="2"/>
      <c r="Q97" s="2"/>
      <c r="R97" s="2"/>
      <c r="S97" s="2"/>
    </row>
    <row r="98" spans="1:19">
      <c r="A98" s="23"/>
      <c r="B98" s="15"/>
      <c r="C98" s="11"/>
      <c r="D98" s="6"/>
      <c r="E98" s="42" t="s">
        <v>53</v>
      </c>
      <c r="F98" s="43">
        <v>80</v>
      </c>
      <c r="G98" s="43">
        <v>5</v>
      </c>
      <c r="H98" s="43">
        <v>3</v>
      </c>
      <c r="I98" s="43">
        <v>25</v>
      </c>
      <c r="J98" s="43">
        <v>220</v>
      </c>
      <c r="K98" s="44"/>
      <c r="L98" s="43"/>
      <c r="M98" s="2"/>
      <c r="N98" s="2"/>
      <c r="O98" s="2"/>
      <c r="P98" s="2"/>
      <c r="Q98" s="2"/>
      <c r="R98" s="2"/>
      <c r="S98" s="2"/>
    </row>
    <row r="99" spans="1:19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:L99" si="16">SUM(G90:G98)</f>
        <v>34.659999999999997</v>
      </c>
      <c r="H99" s="19">
        <f t="shared" si="16"/>
        <v>25</v>
      </c>
      <c r="I99" s="19">
        <f t="shared" si="16"/>
        <v>135.96</v>
      </c>
      <c r="J99" s="19">
        <f t="shared" si="16"/>
        <v>835.8</v>
      </c>
      <c r="K99" s="25"/>
      <c r="L99" s="19">
        <f t="shared" si="16"/>
        <v>0</v>
      </c>
      <c r="M99" s="2"/>
      <c r="N99" s="2"/>
      <c r="O99" s="2"/>
      <c r="P99" s="2"/>
      <c r="Q99" s="2"/>
      <c r="R99" s="2"/>
      <c r="S99" s="2"/>
    </row>
    <row r="100" spans="1:19" ht="15.75" thickBo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1360</v>
      </c>
      <c r="G100" s="32">
        <f t="shared" ref="G100:L100" si="17">G89+G99</f>
        <v>56.66</v>
      </c>
      <c r="H100" s="32">
        <f t="shared" si="17"/>
        <v>43</v>
      </c>
      <c r="I100" s="32">
        <f t="shared" si="17"/>
        <v>214.96</v>
      </c>
      <c r="J100" s="32">
        <f t="shared" si="17"/>
        <v>1381.8</v>
      </c>
      <c r="K100" s="32"/>
      <c r="L100" s="32">
        <f t="shared" si="17"/>
        <v>0</v>
      </c>
      <c r="M100" s="2"/>
      <c r="N100" s="2"/>
      <c r="O100" s="2"/>
      <c r="P100" s="2"/>
      <c r="Q100" s="2"/>
      <c r="R100" s="2"/>
      <c r="S100" s="2"/>
    </row>
    <row r="101" spans="1:19">
      <c r="A101" s="20">
        <v>1</v>
      </c>
      <c r="B101" s="21">
        <v>6</v>
      </c>
      <c r="C101" s="22" t="s">
        <v>20</v>
      </c>
      <c r="D101" s="5" t="s">
        <v>21</v>
      </c>
      <c r="E101" s="39" t="s">
        <v>65</v>
      </c>
      <c r="F101" s="40">
        <v>220</v>
      </c>
      <c r="G101" s="40">
        <v>3</v>
      </c>
      <c r="H101" s="40">
        <v>5</v>
      </c>
      <c r="I101" s="40">
        <v>19</v>
      </c>
      <c r="J101" s="40">
        <v>129</v>
      </c>
      <c r="K101" s="41">
        <v>175</v>
      </c>
      <c r="L101" s="40"/>
      <c r="M101" s="2"/>
      <c r="N101" s="2"/>
      <c r="O101" s="2"/>
      <c r="P101" s="2"/>
      <c r="Q101" s="2"/>
      <c r="R101" s="2"/>
      <c r="S101" s="2"/>
    </row>
    <row r="102" spans="1:19">
      <c r="A102" s="23"/>
      <c r="B102" s="51">
        <v>45241</v>
      </c>
      <c r="C102" s="11"/>
      <c r="D102" s="6"/>
      <c r="E102" s="42"/>
      <c r="F102" s="43"/>
      <c r="G102" s="43"/>
      <c r="H102" s="43"/>
      <c r="I102" s="43"/>
      <c r="J102" s="43"/>
      <c r="K102" s="44"/>
      <c r="L102" s="43"/>
      <c r="M102" s="2"/>
      <c r="N102" s="2"/>
      <c r="O102" s="2"/>
      <c r="P102" s="2"/>
      <c r="Q102" s="2"/>
      <c r="R102" s="2"/>
      <c r="S102" s="2"/>
    </row>
    <row r="103" spans="1:19">
      <c r="A103" s="23"/>
      <c r="B103" s="15"/>
      <c r="C103" s="11"/>
      <c r="D103" s="7" t="s">
        <v>22</v>
      </c>
      <c r="E103" s="42" t="s">
        <v>59</v>
      </c>
      <c r="F103" s="43">
        <v>200</v>
      </c>
      <c r="G103" s="43">
        <v>8</v>
      </c>
      <c r="H103" s="43">
        <v>2</v>
      </c>
      <c r="I103" s="43">
        <v>14</v>
      </c>
      <c r="J103" s="43">
        <v>50</v>
      </c>
      <c r="K103" s="44">
        <v>377</v>
      </c>
      <c r="L103" s="43"/>
      <c r="M103" s="2"/>
      <c r="N103" s="2"/>
      <c r="O103" s="2"/>
      <c r="P103" s="2"/>
      <c r="Q103" s="2"/>
      <c r="R103" s="2"/>
      <c r="S103" s="2"/>
    </row>
    <row r="104" spans="1:19">
      <c r="A104" s="23"/>
      <c r="B104" s="15"/>
      <c r="C104" s="11"/>
      <c r="D104" s="7" t="s">
        <v>23</v>
      </c>
      <c r="E104" s="42" t="s">
        <v>69</v>
      </c>
      <c r="F104" s="43">
        <v>80</v>
      </c>
      <c r="G104" s="43">
        <v>6</v>
      </c>
      <c r="H104" s="43">
        <v>8</v>
      </c>
      <c r="I104" s="43">
        <v>15</v>
      </c>
      <c r="J104" s="43">
        <v>157</v>
      </c>
      <c r="K104" s="44"/>
      <c r="L104" s="43"/>
      <c r="M104" s="2"/>
      <c r="N104" s="2"/>
      <c r="O104" s="2"/>
      <c r="P104" s="2"/>
      <c r="Q104" s="2"/>
      <c r="R104" s="2"/>
      <c r="S104" s="2"/>
    </row>
    <row r="105" spans="1:19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  <c r="M105" s="2"/>
      <c r="N105" s="2"/>
      <c r="O105" s="2"/>
      <c r="P105" s="2"/>
      <c r="Q105" s="2"/>
      <c r="R105" s="2"/>
      <c r="S105" s="2"/>
    </row>
    <row r="106" spans="1:19">
      <c r="A106" s="23"/>
      <c r="B106" s="15"/>
      <c r="C106" s="11"/>
      <c r="D106" s="6"/>
      <c r="E106" s="42" t="s">
        <v>64</v>
      </c>
      <c r="F106" s="43">
        <v>50</v>
      </c>
      <c r="G106" s="43">
        <v>5</v>
      </c>
      <c r="H106" s="43">
        <v>13</v>
      </c>
      <c r="I106" s="43">
        <v>27</v>
      </c>
      <c r="J106" s="43">
        <v>253</v>
      </c>
      <c r="K106" s="44"/>
      <c r="L106" s="43"/>
      <c r="M106" s="2"/>
      <c r="N106" s="2"/>
      <c r="O106" s="2"/>
      <c r="P106" s="2"/>
      <c r="Q106" s="2"/>
      <c r="R106" s="2"/>
      <c r="S106" s="2"/>
    </row>
    <row r="107" spans="1:19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  <c r="M107" s="2"/>
      <c r="N107" s="2"/>
      <c r="O107" s="2"/>
      <c r="P107" s="2"/>
      <c r="Q107" s="2"/>
      <c r="R107" s="2"/>
      <c r="S107" s="2"/>
    </row>
    <row r="108" spans="1:19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18">SUM(G101:G107)</f>
        <v>22</v>
      </c>
      <c r="H108" s="19">
        <f t="shared" si="18"/>
        <v>28</v>
      </c>
      <c r="I108" s="19">
        <f t="shared" si="18"/>
        <v>75</v>
      </c>
      <c r="J108" s="19">
        <f t="shared" si="18"/>
        <v>589</v>
      </c>
      <c r="K108" s="25"/>
      <c r="L108" s="19">
        <f t="shared" ref="L108" si="19">SUM(L101:L107)</f>
        <v>0</v>
      </c>
      <c r="M108" s="2"/>
      <c r="N108" s="2"/>
      <c r="O108" s="2"/>
      <c r="P108" s="2"/>
      <c r="Q108" s="2"/>
      <c r="R108" s="2"/>
      <c r="S108" s="2"/>
    </row>
    <row r="109" spans="1:19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 t="s">
        <v>58</v>
      </c>
      <c r="F109" s="43">
        <v>100</v>
      </c>
      <c r="G109" s="43">
        <v>1</v>
      </c>
      <c r="H109" s="43">
        <v>9</v>
      </c>
      <c r="I109" s="43">
        <v>8</v>
      </c>
      <c r="J109" s="43">
        <v>100</v>
      </c>
      <c r="K109" s="44">
        <v>49</v>
      </c>
      <c r="L109" s="43"/>
      <c r="M109" s="2"/>
      <c r="N109" s="2"/>
      <c r="O109" s="2"/>
      <c r="P109" s="2"/>
      <c r="Q109" s="2"/>
      <c r="R109" s="2"/>
      <c r="S109" s="2"/>
    </row>
    <row r="110" spans="1:19" ht="25.5">
      <c r="A110" s="23"/>
      <c r="B110" s="51">
        <v>45241</v>
      </c>
      <c r="C110" s="11"/>
      <c r="D110" s="7" t="s">
        <v>27</v>
      </c>
      <c r="E110" s="42" t="s">
        <v>66</v>
      </c>
      <c r="F110" s="43">
        <v>250</v>
      </c>
      <c r="G110" s="43">
        <v>4</v>
      </c>
      <c r="H110" s="43">
        <v>14</v>
      </c>
      <c r="I110" s="43">
        <v>20</v>
      </c>
      <c r="J110" s="43">
        <v>233</v>
      </c>
      <c r="K110" s="44">
        <v>96</v>
      </c>
      <c r="L110" s="43"/>
      <c r="M110" s="2"/>
      <c r="N110" s="2"/>
      <c r="O110" s="2"/>
      <c r="P110" s="2"/>
      <c r="Q110" s="2"/>
      <c r="R110" s="2"/>
      <c r="S110" s="2"/>
    </row>
    <row r="111" spans="1:19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  <c r="M111" s="2"/>
      <c r="N111" s="2"/>
      <c r="O111" s="2"/>
      <c r="P111" s="2"/>
      <c r="Q111" s="2"/>
      <c r="R111" s="2"/>
      <c r="S111" s="2"/>
    </row>
    <row r="112" spans="1:19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  <c r="M112" s="2"/>
      <c r="N112" s="2"/>
      <c r="O112" s="2"/>
      <c r="P112" s="2"/>
      <c r="Q112" s="2"/>
      <c r="R112" s="2"/>
      <c r="S112" s="2"/>
    </row>
    <row r="113" spans="1:19">
      <c r="A113" s="23"/>
      <c r="B113" s="15"/>
      <c r="C113" s="11"/>
      <c r="D113" s="7" t="s">
        <v>30</v>
      </c>
      <c r="E113" s="42" t="s">
        <v>62</v>
      </c>
      <c r="F113" s="43">
        <v>250</v>
      </c>
      <c r="G113" s="43">
        <v>1</v>
      </c>
      <c r="H113" s="43"/>
      <c r="I113" s="43">
        <v>29</v>
      </c>
      <c r="J113" s="43">
        <v>111</v>
      </c>
      <c r="K113" s="44">
        <v>377</v>
      </c>
      <c r="L113" s="43"/>
      <c r="M113" s="2"/>
      <c r="N113" s="2"/>
      <c r="O113" s="2"/>
      <c r="P113" s="2"/>
      <c r="Q113" s="2"/>
      <c r="R113" s="2"/>
      <c r="S113" s="2"/>
    </row>
    <row r="114" spans="1:19">
      <c r="A114" s="23"/>
      <c r="B114" s="15"/>
      <c r="C114" s="11"/>
      <c r="D114" s="7" t="s">
        <v>31</v>
      </c>
      <c r="E114" s="42" t="s">
        <v>42</v>
      </c>
      <c r="F114" s="43">
        <v>80</v>
      </c>
      <c r="G114" s="43">
        <v>6</v>
      </c>
      <c r="H114" s="43">
        <v>8</v>
      </c>
      <c r="I114" s="43">
        <v>15</v>
      </c>
      <c r="J114" s="43">
        <v>157</v>
      </c>
      <c r="K114" s="44"/>
      <c r="L114" s="43"/>
      <c r="M114" s="2"/>
      <c r="N114" s="2"/>
      <c r="O114" s="2"/>
      <c r="P114" s="2"/>
      <c r="Q114" s="2"/>
      <c r="R114" s="2"/>
      <c r="S114" s="2"/>
    </row>
    <row r="115" spans="1:19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  <c r="M115" s="2"/>
      <c r="N115" s="2"/>
      <c r="O115" s="2"/>
      <c r="P115" s="2"/>
      <c r="Q115" s="2"/>
      <c r="R115" s="2"/>
      <c r="S115" s="2"/>
    </row>
    <row r="116" spans="1:19">
      <c r="A116" s="23"/>
      <c r="B116" s="15"/>
      <c r="C116" s="11"/>
      <c r="D116" s="6"/>
      <c r="E116" s="42" t="s">
        <v>48</v>
      </c>
      <c r="F116" s="43">
        <v>80</v>
      </c>
      <c r="G116" s="43">
        <v>5</v>
      </c>
      <c r="H116" s="43">
        <v>3</v>
      </c>
      <c r="I116" s="43">
        <v>48</v>
      </c>
      <c r="J116" s="43">
        <v>336</v>
      </c>
      <c r="K116" s="44"/>
      <c r="L116" s="43"/>
      <c r="M116" s="2"/>
      <c r="N116" s="2"/>
      <c r="O116" s="2"/>
      <c r="P116" s="2"/>
      <c r="Q116" s="2"/>
      <c r="R116" s="2"/>
      <c r="S116" s="2"/>
    </row>
    <row r="117" spans="1:19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  <c r="M117" s="2"/>
      <c r="N117" s="2"/>
      <c r="O117" s="2"/>
      <c r="P117" s="2"/>
      <c r="Q117" s="2"/>
      <c r="R117" s="2"/>
      <c r="S117" s="2"/>
    </row>
    <row r="118" spans="1:19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20">SUM(G109:G117)</f>
        <v>17</v>
      </c>
      <c r="H118" s="19">
        <f t="shared" si="20"/>
        <v>34</v>
      </c>
      <c r="I118" s="19">
        <f t="shared" si="20"/>
        <v>120</v>
      </c>
      <c r="J118" s="19">
        <f t="shared" si="20"/>
        <v>937</v>
      </c>
      <c r="K118" s="25"/>
      <c r="L118" s="19">
        <f t="shared" ref="L118" si="21">SUM(L109:L117)</f>
        <v>0</v>
      </c>
      <c r="M118" s="2"/>
      <c r="N118" s="2"/>
      <c r="O118" s="2"/>
      <c r="P118" s="2"/>
      <c r="Q118" s="2"/>
      <c r="R118" s="2"/>
      <c r="S118" s="2"/>
    </row>
    <row r="119" spans="1:19" ht="15.75" thickBot="1">
      <c r="A119" s="29">
        <f>A101</f>
        <v>1</v>
      </c>
      <c r="B119" s="30">
        <f>B101</f>
        <v>6</v>
      </c>
      <c r="C119" s="52" t="s">
        <v>4</v>
      </c>
      <c r="D119" s="53"/>
      <c r="E119" s="31"/>
      <c r="F119" s="32">
        <f>F108+F118</f>
        <v>1310</v>
      </c>
      <c r="G119" s="32">
        <f t="shared" ref="G119:L119" si="22">G108+G118</f>
        <v>39</v>
      </c>
      <c r="H119" s="32">
        <f t="shared" si="22"/>
        <v>62</v>
      </c>
      <c r="I119" s="32">
        <f t="shared" si="22"/>
        <v>195</v>
      </c>
      <c r="J119" s="32">
        <f t="shared" si="22"/>
        <v>1526</v>
      </c>
      <c r="K119" s="32"/>
      <c r="L119" s="32">
        <f t="shared" si="22"/>
        <v>0</v>
      </c>
      <c r="M119" s="2"/>
      <c r="N119" s="2"/>
      <c r="O119" s="2"/>
      <c r="P119" s="2"/>
      <c r="Q119" s="2"/>
      <c r="R119" s="2"/>
      <c r="S119" s="2"/>
    </row>
    <row r="120" spans="1:19">
      <c r="A120" s="14">
        <v>2</v>
      </c>
      <c r="B120" s="15">
        <v>7</v>
      </c>
      <c r="C120" s="22" t="s">
        <v>20</v>
      </c>
      <c r="D120" s="5" t="s">
        <v>21</v>
      </c>
      <c r="E120" s="39" t="s">
        <v>68</v>
      </c>
      <c r="F120" s="40">
        <v>220</v>
      </c>
      <c r="G120" s="40">
        <v>3</v>
      </c>
      <c r="H120" s="40">
        <v>4</v>
      </c>
      <c r="I120" s="40">
        <v>5</v>
      </c>
      <c r="J120" s="40">
        <v>58</v>
      </c>
      <c r="K120" s="41">
        <v>175</v>
      </c>
      <c r="L120" s="40"/>
      <c r="M120" s="2"/>
      <c r="N120" s="2"/>
      <c r="O120" s="2"/>
      <c r="P120" s="2"/>
      <c r="Q120" s="2"/>
      <c r="R120" s="2"/>
      <c r="S120" s="2"/>
    </row>
    <row r="121" spans="1:19">
      <c r="A121" s="14"/>
      <c r="B121" s="51">
        <v>45243</v>
      </c>
      <c r="C121" s="11"/>
      <c r="D121" s="6"/>
      <c r="E121" s="42"/>
      <c r="F121" s="43"/>
      <c r="G121" s="43"/>
      <c r="H121" s="43"/>
      <c r="I121" s="43"/>
      <c r="J121" s="43"/>
      <c r="K121" s="44"/>
      <c r="L121" s="43"/>
      <c r="M121" s="2"/>
      <c r="N121" s="2"/>
      <c r="O121" s="2"/>
      <c r="P121" s="2"/>
      <c r="Q121" s="2"/>
      <c r="R121" s="2"/>
      <c r="S121" s="2"/>
    </row>
    <row r="122" spans="1:19">
      <c r="A122" s="14"/>
      <c r="B122" s="15"/>
      <c r="C122" s="11"/>
      <c r="D122" s="7" t="s">
        <v>22</v>
      </c>
      <c r="E122" s="42" t="s">
        <v>59</v>
      </c>
      <c r="F122" s="43">
        <v>200</v>
      </c>
      <c r="G122" s="43">
        <v>8</v>
      </c>
      <c r="H122" s="43">
        <v>2</v>
      </c>
      <c r="I122" s="43">
        <v>14</v>
      </c>
      <c r="J122" s="43">
        <v>50</v>
      </c>
      <c r="K122" s="44">
        <v>377</v>
      </c>
      <c r="L122" s="43"/>
      <c r="M122" s="2"/>
      <c r="N122" s="2"/>
      <c r="O122" s="2"/>
      <c r="P122" s="2"/>
      <c r="Q122" s="2"/>
      <c r="R122" s="2"/>
      <c r="S122" s="2"/>
    </row>
    <row r="123" spans="1:19">
      <c r="A123" s="14"/>
      <c r="B123" s="15"/>
      <c r="C123" s="11"/>
      <c r="D123" s="7" t="s">
        <v>23</v>
      </c>
      <c r="E123" s="42" t="s">
        <v>69</v>
      </c>
      <c r="F123" s="43">
        <v>80</v>
      </c>
      <c r="G123" s="43">
        <v>6</v>
      </c>
      <c r="H123" s="43">
        <v>8</v>
      </c>
      <c r="I123" s="43">
        <v>15</v>
      </c>
      <c r="J123" s="43">
        <v>157</v>
      </c>
      <c r="K123" s="44"/>
      <c r="L123" s="43"/>
      <c r="M123" s="2"/>
      <c r="N123" s="2"/>
      <c r="O123" s="2"/>
      <c r="P123" s="2"/>
      <c r="Q123" s="2"/>
      <c r="R123" s="2"/>
      <c r="S123" s="2"/>
    </row>
    <row r="124" spans="1:19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  <c r="M124" s="2"/>
      <c r="N124" s="2"/>
      <c r="O124" s="2"/>
      <c r="P124" s="2"/>
      <c r="Q124" s="2"/>
      <c r="R124" s="2"/>
      <c r="S124" s="2"/>
    </row>
    <row r="125" spans="1:19">
      <c r="A125" s="14"/>
      <c r="B125" s="15"/>
      <c r="C125" s="11"/>
      <c r="D125" s="6"/>
      <c r="E125" s="42" t="s">
        <v>53</v>
      </c>
      <c r="F125" s="43">
        <v>80</v>
      </c>
      <c r="G125" s="43">
        <v>5</v>
      </c>
      <c r="H125" s="43">
        <v>3</v>
      </c>
      <c r="I125" s="43">
        <v>32</v>
      </c>
      <c r="J125" s="43">
        <v>210</v>
      </c>
      <c r="K125" s="44"/>
      <c r="L125" s="43"/>
      <c r="M125" s="2"/>
      <c r="N125" s="2"/>
      <c r="O125" s="2"/>
      <c r="P125" s="2"/>
      <c r="Q125" s="2"/>
      <c r="R125" s="2"/>
      <c r="S125" s="2"/>
    </row>
    <row r="126" spans="1:19">
      <c r="A126" s="14"/>
      <c r="B126" s="15"/>
      <c r="C126" s="11"/>
      <c r="D126" s="6"/>
      <c r="E126" s="42" t="s">
        <v>64</v>
      </c>
      <c r="F126" s="43">
        <v>50</v>
      </c>
      <c r="G126" s="43">
        <v>5</v>
      </c>
      <c r="H126" s="43">
        <v>13</v>
      </c>
      <c r="I126" s="43">
        <v>27</v>
      </c>
      <c r="J126" s="43">
        <v>253</v>
      </c>
      <c r="K126" s="44"/>
      <c r="L126" s="43"/>
      <c r="M126" s="2"/>
      <c r="N126" s="2"/>
      <c r="O126" s="2"/>
      <c r="P126" s="2"/>
      <c r="Q126" s="2"/>
      <c r="R126" s="2"/>
      <c r="S126" s="2"/>
    </row>
    <row r="127" spans="1:19">
      <c r="A127" s="16"/>
      <c r="B127" s="17"/>
      <c r="C127" s="8"/>
      <c r="D127" s="18" t="s">
        <v>33</v>
      </c>
      <c r="E127" s="9"/>
      <c r="F127" s="19">
        <f>SUM(F120:F126)</f>
        <v>630</v>
      </c>
      <c r="G127" s="19">
        <f t="shared" ref="G127:J127" si="23">SUM(G120:G126)</f>
        <v>27</v>
      </c>
      <c r="H127" s="19">
        <f t="shared" si="23"/>
        <v>30</v>
      </c>
      <c r="I127" s="19">
        <f t="shared" si="23"/>
        <v>93</v>
      </c>
      <c r="J127" s="19">
        <f t="shared" si="23"/>
        <v>728</v>
      </c>
      <c r="K127" s="25"/>
      <c r="L127" s="19">
        <f t="shared" ref="L127" si="24">SUM(L120:L126)</f>
        <v>0</v>
      </c>
      <c r="M127" s="2"/>
      <c r="N127" s="2"/>
      <c r="O127" s="2"/>
      <c r="P127" s="2"/>
      <c r="Q127" s="2"/>
      <c r="R127" s="2"/>
      <c r="S127" s="2"/>
    </row>
    <row r="128" spans="1:19">
      <c r="A128" s="13">
        <f>A120</f>
        <v>2</v>
      </c>
      <c r="B128" s="13">
        <f>B120</f>
        <v>7</v>
      </c>
      <c r="C128" s="10" t="s">
        <v>25</v>
      </c>
      <c r="D128" s="7" t="s">
        <v>26</v>
      </c>
      <c r="E128" s="42" t="s">
        <v>79</v>
      </c>
      <c r="F128" s="43">
        <v>60</v>
      </c>
      <c r="G128" s="43">
        <v>0.66</v>
      </c>
      <c r="H128" s="43"/>
      <c r="I128" s="43">
        <v>0.96</v>
      </c>
      <c r="J128" s="43">
        <v>7.8</v>
      </c>
      <c r="K128" s="44"/>
      <c r="L128" s="43"/>
      <c r="M128" s="2"/>
      <c r="N128" s="2"/>
      <c r="O128" s="2"/>
      <c r="P128" s="2"/>
      <c r="Q128" s="2"/>
      <c r="R128" s="2"/>
      <c r="S128" s="2"/>
    </row>
    <row r="129" spans="1:19">
      <c r="A129" s="14"/>
      <c r="B129" s="51">
        <v>45243</v>
      </c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  <c r="M129" s="2"/>
      <c r="N129" s="2"/>
      <c r="O129" s="2"/>
      <c r="P129" s="2"/>
      <c r="Q129" s="2"/>
      <c r="R129" s="2"/>
      <c r="S129" s="2"/>
    </row>
    <row r="130" spans="1:19" ht="25.5">
      <c r="A130" s="14"/>
      <c r="B130" s="15"/>
      <c r="C130" s="11"/>
      <c r="D130" s="7" t="s">
        <v>28</v>
      </c>
      <c r="E130" s="42" t="s">
        <v>99</v>
      </c>
      <c r="F130" s="43">
        <v>250</v>
      </c>
      <c r="G130" s="43">
        <v>17</v>
      </c>
      <c r="H130" s="43">
        <v>1</v>
      </c>
      <c r="I130" s="43">
        <v>39</v>
      </c>
      <c r="J130" s="43">
        <v>225</v>
      </c>
      <c r="K130" s="44"/>
      <c r="L130" s="43"/>
      <c r="M130" s="2"/>
      <c r="N130" s="2"/>
      <c r="O130" s="2"/>
      <c r="P130" s="2"/>
      <c r="Q130" s="2"/>
      <c r="R130" s="2"/>
      <c r="S130" s="2"/>
    </row>
    <row r="131" spans="1:19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  <c r="M131" s="2"/>
      <c r="N131" s="2"/>
      <c r="O131" s="2"/>
      <c r="P131" s="2"/>
      <c r="Q131" s="2"/>
      <c r="R131" s="2"/>
      <c r="S131" s="2"/>
    </row>
    <row r="132" spans="1:19">
      <c r="A132" s="14"/>
      <c r="B132" s="15"/>
      <c r="C132" s="11"/>
      <c r="D132" s="7" t="s">
        <v>30</v>
      </c>
      <c r="E132" s="42" t="s">
        <v>50</v>
      </c>
      <c r="F132" s="43">
        <v>250</v>
      </c>
      <c r="G132" s="43">
        <v>1</v>
      </c>
      <c r="H132" s="43"/>
      <c r="I132" s="43">
        <v>29</v>
      </c>
      <c r="J132" s="43">
        <v>111</v>
      </c>
      <c r="K132" s="44">
        <v>348</v>
      </c>
      <c r="L132" s="43"/>
      <c r="M132" s="2"/>
      <c r="N132" s="2"/>
      <c r="O132" s="2"/>
      <c r="P132" s="2"/>
      <c r="Q132" s="2"/>
      <c r="R132" s="2"/>
      <c r="S132" s="2"/>
    </row>
    <row r="133" spans="1:19">
      <c r="A133" s="14"/>
      <c r="B133" s="15"/>
      <c r="C133" s="11"/>
      <c r="D133" s="7" t="s">
        <v>31</v>
      </c>
      <c r="E133" s="42" t="s">
        <v>42</v>
      </c>
      <c r="F133" s="43">
        <v>80</v>
      </c>
      <c r="G133" s="43">
        <v>6</v>
      </c>
      <c r="H133" s="43">
        <v>8</v>
      </c>
      <c r="I133" s="43">
        <v>15</v>
      </c>
      <c r="J133" s="43">
        <v>157</v>
      </c>
      <c r="K133" s="44"/>
      <c r="L133" s="43"/>
      <c r="M133" s="2"/>
      <c r="N133" s="2"/>
      <c r="O133" s="2"/>
      <c r="P133" s="2"/>
      <c r="Q133" s="2"/>
      <c r="R133" s="2"/>
      <c r="S133" s="2"/>
    </row>
    <row r="134" spans="1:19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  <c r="M134" s="2"/>
      <c r="N134" s="2"/>
      <c r="O134" s="2"/>
      <c r="P134" s="2"/>
      <c r="Q134" s="2"/>
      <c r="R134" s="2"/>
      <c r="S134" s="2"/>
    </row>
    <row r="135" spans="1:19">
      <c r="A135" s="14"/>
      <c r="B135" s="15"/>
      <c r="C135" s="11"/>
      <c r="D135" s="6"/>
      <c r="E135" s="42" t="s">
        <v>92</v>
      </c>
      <c r="F135" s="43">
        <v>120</v>
      </c>
      <c r="G135" s="43">
        <v>13</v>
      </c>
      <c r="H135" s="43">
        <v>18</v>
      </c>
      <c r="I135" s="43">
        <v>16</v>
      </c>
      <c r="J135" s="43">
        <v>278</v>
      </c>
      <c r="K135" s="44"/>
      <c r="L135" s="43"/>
      <c r="M135" s="2"/>
      <c r="N135" s="2"/>
      <c r="O135" s="2"/>
      <c r="P135" s="2"/>
      <c r="Q135" s="2"/>
      <c r="R135" s="2"/>
      <c r="S135" s="2"/>
    </row>
    <row r="136" spans="1:19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  <c r="M136" s="2"/>
      <c r="N136" s="2"/>
      <c r="O136" s="2"/>
      <c r="P136" s="2"/>
      <c r="Q136" s="2"/>
      <c r="R136" s="2"/>
      <c r="S136" s="2"/>
    </row>
    <row r="137" spans="1:19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25">SUM(G128:G136)</f>
        <v>37.659999999999997</v>
      </c>
      <c r="H137" s="19">
        <f t="shared" si="25"/>
        <v>27</v>
      </c>
      <c r="I137" s="19">
        <f t="shared" si="25"/>
        <v>99.960000000000008</v>
      </c>
      <c r="J137" s="19">
        <f t="shared" si="25"/>
        <v>778.8</v>
      </c>
      <c r="K137" s="25"/>
      <c r="L137" s="19">
        <f t="shared" ref="L137" si="26">SUM(L128:L136)</f>
        <v>0</v>
      </c>
      <c r="M137" s="2"/>
      <c r="N137" s="2"/>
      <c r="O137" s="2"/>
      <c r="P137" s="2"/>
      <c r="Q137" s="2"/>
      <c r="R137" s="2"/>
      <c r="S137" s="2"/>
    </row>
    <row r="138" spans="1:19" ht="15.75" thickBot="1">
      <c r="A138" s="33">
        <f>A120</f>
        <v>2</v>
      </c>
      <c r="B138" s="33">
        <f>B120</f>
        <v>7</v>
      </c>
      <c r="C138" s="52" t="s">
        <v>4</v>
      </c>
      <c r="D138" s="53"/>
      <c r="E138" s="31"/>
      <c r="F138" s="32">
        <f>F127+F137</f>
        <v>1390</v>
      </c>
      <c r="G138" s="32">
        <f t="shared" ref="G138:L138" si="27">G127+G137</f>
        <v>64.66</v>
      </c>
      <c r="H138" s="32">
        <f t="shared" si="27"/>
        <v>57</v>
      </c>
      <c r="I138" s="32">
        <f t="shared" si="27"/>
        <v>192.96</v>
      </c>
      <c r="J138" s="32">
        <f t="shared" si="27"/>
        <v>1506.8</v>
      </c>
      <c r="K138" s="32"/>
      <c r="L138" s="32">
        <f t="shared" si="27"/>
        <v>0</v>
      </c>
      <c r="M138" s="2"/>
      <c r="N138" s="2"/>
      <c r="O138" s="2"/>
      <c r="P138" s="2"/>
      <c r="Q138" s="2"/>
      <c r="R138" s="2"/>
      <c r="S138" s="2"/>
    </row>
    <row r="139" spans="1:19">
      <c r="A139" s="20">
        <v>2</v>
      </c>
      <c r="B139" s="21">
        <v>8</v>
      </c>
      <c r="C139" s="22" t="s">
        <v>20</v>
      </c>
      <c r="D139" s="5" t="s">
        <v>21</v>
      </c>
      <c r="E139" s="39" t="s">
        <v>61</v>
      </c>
      <c r="F139" s="40">
        <v>220</v>
      </c>
      <c r="G139" s="40">
        <v>3</v>
      </c>
      <c r="H139" s="40">
        <v>4</v>
      </c>
      <c r="I139" s="40">
        <v>5</v>
      </c>
      <c r="J139" s="40">
        <v>58</v>
      </c>
      <c r="K139" s="41">
        <v>175</v>
      </c>
      <c r="L139" s="40"/>
      <c r="M139" s="2"/>
      <c r="N139" s="2"/>
      <c r="O139" s="2"/>
      <c r="P139" s="2"/>
      <c r="Q139" s="2"/>
      <c r="R139" s="2"/>
      <c r="S139" s="2"/>
    </row>
    <row r="140" spans="1:19">
      <c r="A140" s="23"/>
      <c r="B140" s="51">
        <v>45244</v>
      </c>
      <c r="C140" s="11"/>
      <c r="D140" s="6"/>
      <c r="E140" s="42"/>
      <c r="F140" s="43"/>
      <c r="G140" s="43"/>
      <c r="H140" s="43"/>
      <c r="I140" s="43"/>
      <c r="J140" s="43"/>
      <c r="K140" s="44"/>
      <c r="L140" s="43"/>
      <c r="M140" s="2"/>
      <c r="N140" s="2"/>
      <c r="O140" s="2"/>
      <c r="P140" s="2"/>
      <c r="Q140" s="2"/>
      <c r="R140" s="2"/>
      <c r="S140" s="2"/>
    </row>
    <row r="141" spans="1:19">
      <c r="A141" s="23"/>
      <c r="B141" s="15"/>
      <c r="C141" s="11"/>
      <c r="D141" s="7" t="s">
        <v>22</v>
      </c>
      <c r="E141" s="42" t="s">
        <v>39</v>
      </c>
      <c r="F141" s="43">
        <v>200</v>
      </c>
      <c r="G141" s="43">
        <v>8</v>
      </c>
      <c r="H141" s="43">
        <v>2</v>
      </c>
      <c r="I141" s="43">
        <v>14</v>
      </c>
      <c r="J141" s="43">
        <v>50</v>
      </c>
      <c r="K141" s="44">
        <v>377</v>
      </c>
      <c r="L141" s="43"/>
      <c r="M141" s="2"/>
      <c r="N141" s="2"/>
      <c r="O141" s="2"/>
      <c r="P141" s="2"/>
      <c r="Q141" s="2"/>
      <c r="R141" s="2"/>
      <c r="S141" s="2"/>
    </row>
    <row r="142" spans="1:19">
      <c r="A142" s="23"/>
      <c r="B142" s="15"/>
      <c r="C142" s="11"/>
      <c r="D142" s="7" t="s">
        <v>23</v>
      </c>
      <c r="E142" s="42" t="s">
        <v>69</v>
      </c>
      <c r="F142" s="43">
        <v>80</v>
      </c>
      <c r="G142" s="43">
        <v>6</v>
      </c>
      <c r="H142" s="43">
        <v>8</v>
      </c>
      <c r="I142" s="43">
        <v>15</v>
      </c>
      <c r="J142" s="43">
        <v>157</v>
      </c>
      <c r="K142" s="44"/>
      <c r="L142" s="43"/>
      <c r="M142" s="2"/>
      <c r="N142" s="2"/>
      <c r="O142" s="2"/>
      <c r="P142" s="2"/>
      <c r="Q142" s="2"/>
      <c r="R142" s="2"/>
      <c r="S142" s="2"/>
    </row>
    <row r="143" spans="1:19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  <c r="M143" s="2"/>
      <c r="N143" s="2"/>
      <c r="O143" s="2"/>
      <c r="P143" s="2"/>
      <c r="Q143" s="2"/>
      <c r="R143" s="2"/>
      <c r="S143" s="2"/>
    </row>
    <row r="144" spans="1:19">
      <c r="A144" s="23"/>
      <c r="B144" s="15"/>
      <c r="C144" s="11"/>
      <c r="D144" s="6"/>
      <c r="E144" s="42" t="s">
        <v>43</v>
      </c>
      <c r="F144" s="43">
        <v>80</v>
      </c>
      <c r="G144" s="43">
        <v>5</v>
      </c>
      <c r="H144" s="43">
        <v>3</v>
      </c>
      <c r="I144" s="43">
        <v>48</v>
      </c>
      <c r="J144" s="43">
        <v>336</v>
      </c>
      <c r="K144" s="44"/>
      <c r="L144" s="43"/>
      <c r="M144" s="2"/>
      <c r="N144" s="2"/>
      <c r="O144" s="2"/>
      <c r="P144" s="2"/>
      <c r="Q144" s="2"/>
      <c r="R144" s="2"/>
      <c r="S144" s="2"/>
    </row>
    <row r="145" spans="1:19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  <c r="M145" s="2"/>
      <c r="N145" s="2"/>
      <c r="O145" s="2"/>
      <c r="P145" s="2"/>
      <c r="Q145" s="2"/>
      <c r="R145" s="2"/>
      <c r="S145" s="2"/>
    </row>
    <row r="146" spans="1:19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28">SUM(G139:G145)</f>
        <v>22</v>
      </c>
      <c r="H146" s="19">
        <f t="shared" si="28"/>
        <v>17</v>
      </c>
      <c r="I146" s="19">
        <f t="shared" si="28"/>
        <v>82</v>
      </c>
      <c r="J146" s="19">
        <f t="shared" si="28"/>
        <v>601</v>
      </c>
      <c r="K146" s="25"/>
      <c r="L146" s="19">
        <f t="shared" ref="L146" si="29">SUM(L139:L145)</f>
        <v>0</v>
      </c>
      <c r="M146" s="2"/>
      <c r="N146" s="2"/>
      <c r="O146" s="2"/>
      <c r="P146" s="2"/>
      <c r="Q146" s="2"/>
      <c r="R146" s="2"/>
      <c r="S146" s="2"/>
    </row>
    <row r="147" spans="1:19">
      <c r="A147" s="26">
        <f>A139</f>
        <v>2</v>
      </c>
      <c r="B147" s="13">
        <f>B139</f>
        <v>8</v>
      </c>
      <c r="C147" s="10" t="s">
        <v>25</v>
      </c>
      <c r="D147" s="7" t="s">
        <v>26</v>
      </c>
      <c r="E147" s="42" t="s">
        <v>72</v>
      </c>
      <c r="F147" s="43">
        <v>60</v>
      </c>
      <c r="G147" s="43">
        <v>2</v>
      </c>
      <c r="H147" s="43"/>
      <c r="I147" s="43">
        <v>1</v>
      </c>
      <c r="J147" s="43">
        <v>10</v>
      </c>
      <c r="K147" s="44"/>
      <c r="L147" s="43"/>
      <c r="M147" s="2"/>
      <c r="N147" s="2"/>
      <c r="O147" s="2"/>
      <c r="P147" s="2"/>
      <c r="Q147" s="2"/>
      <c r="R147" s="2"/>
      <c r="S147" s="2"/>
    </row>
    <row r="148" spans="1:19">
      <c r="A148" s="23"/>
      <c r="B148" s="51">
        <v>45244</v>
      </c>
      <c r="C148" s="11"/>
      <c r="D148" s="7" t="s">
        <v>27</v>
      </c>
      <c r="E148" s="42" t="s">
        <v>100</v>
      </c>
      <c r="F148" s="43">
        <v>250</v>
      </c>
      <c r="G148" s="43">
        <v>17</v>
      </c>
      <c r="H148" s="43">
        <v>1</v>
      </c>
      <c r="I148" s="43">
        <v>39</v>
      </c>
      <c r="J148" s="43">
        <v>225</v>
      </c>
      <c r="K148" s="44"/>
      <c r="L148" s="43"/>
      <c r="M148" s="2"/>
      <c r="N148" s="2"/>
      <c r="O148" s="2"/>
      <c r="P148" s="2"/>
      <c r="Q148" s="2"/>
      <c r="R148" s="2"/>
      <c r="S148" s="2"/>
    </row>
    <row r="149" spans="1:19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>
        <v>285</v>
      </c>
      <c r="L149" s="43"/>
      <c r="M149" s="2"/>
      <c r="N149" s="2"/>
      <c r="O149" s="2"/>
      <c r="P149" s="2"/>
      <c r="Q149" s="2"/>
      <c r="R149" s="2"/>
      <c r="S149" s="2"/>
    </row>
    <row r="150" spans="1:19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  <c r="M150" s="2"/>
      <c r="N150" s="2"/>
      <c r="O150" s="2"/>
      <c r="P150" s="2"/>
      <c r="Q150" s="2"/>
      <c r="R150" s="2"/>
      <c r="S150" s="2"/>
    </row>
    <row r="151" spans="1:19">
      <c r="A151" s="23"/>
      <c r="B151" s="15"/>
      <c r="C151" s="11"/>
      <c r="D151" s="7" t="s">
        <v>30</v>
      </c>
      <c r="E151" s="42" t="s">
        <v>55</v>
      </c>
      <c r="F151" s="43">
        <v>250</v>
      </c>
      <c r="G151" s="43">
        <v>1</v>
      </c>
      <c r="H151" s="43"/>
      <c r="I151" s="43">
        <v>29</v>
      </c>
      <c r="J151" s="43">
        <v>111</v>
      </c>
      <c r="K151" s="44">
        <v>349</v>
      </c>
      <c r="L151" s="43"/>
      <c r="M151" s="2"/>
      <c r="N151" s="2"/>
      <c r="O151" s="2"/>
      <c r="P151" s="2"/>
      <c r="Q151" s="2"/>
      <c r="R151" s="2"/>
      <c r="S151" s="2"/>
    </row>
    <row r="152" spans="1:19">
      <c r="A152" s="23"/>
      <c r="B152" s="15"/>
      <c r="C152" s="11"/>
      <c r="D152" s="7" t="s">
        <v>31</v>
      </c>
      <c r="E152" s="42" t="s">
        <v>74</v>
      </c>
      <c r="F152" s="43">
        <v>80</v>
      </c>
      <c r="G152" s="43">
        <v>6</v>
      </c>
      <c r="H152" s="43">
        <v>8</v>
      </c>
      <c r="I152" s="43">
        <v>15</v>
      </c>
      <c r="J152" s="43">
        <v>157</v>
      </c>
      <c r="K152" s="44"/>
      <c r="L152" s="43"/>
      <c r="M152" s="2"/>
      <c r="N152" s="2"/>
      <c r="O152" s="2"/>
      <c r="P152" s="2"/>
      <c r="Q152" s="2"/>
      <c r="R152" s="2"/>
      <c r="S152" s="2"/>
    </row>
    <row r="153" spans="1:19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  <c r="M153" s="2"/>
      <c r="N153" s="2"/>
      <c r="O153" s="2"/>
      <c r="P153" s="2"/>
      <c r="Q153" s="2"/>
      <c r="R153" s="2"/>
      <c r="S153" s="2"/>
    </row>
    <row r="154" spans="1:19">
      <c r="A154" s="23"/>
      <c r="B154" s="15"/>
      <c r="C154" s="11"/>
      <c r="D154" s="6"/>
      <c r="E154" s="42" t="s">
        <v>48</v>
      </c>
      <c r="F154" s="43">
        <v>80</v>
      </c>
      <c r="G154" s="43">
        <v>5</v>
      </c>
      <c r="H154" s="43">
        <v>3</v>
      </c>
      <c r="I154" s="43">
        <v>48</v>
      </c>
      <c r="J154" s="43">
        <v>336</v>
      </c>
      <c r="K154" s="44"/>
      <c r="L154" s="43"/>
      <c r="M154" s="2"/>
      <c r="N154" s="2"/>
      <c r="O154" s="2"/>
      <c r="P154" s="2"/>
      <c r="Q154" s="2"/>
      <c r="R154" s="2"/>
      <c r="S154" s="2"/>
    </row>
    <row r="155" spans="1:19">
      <c r="A155" s="23"/>
      <c r="B155" s="15"/>
      <c r="C155" s="11"/>
      <c r="D155" s="6"/>
      <c r="E155" s="42" t="s">
        <v>44</v>
      </c>
      <c r="F155" s="43">
        <v>60</v>
      </c>
      <c r="G155" s="43">
        <v>5</v>
      </c>
      <c r="H155" s="43">
        <v>13</v>
      </c>
      <c r="I155" s="43">
        <v>27</v>
      </c>
      <c r="J155" s="43">
        <v>115</v>
      </c>
      <c r="K155" s="44"/>
      <c r="L155" s="43"/>
      <c r="M155" s="2"/>
      <c r="N155" s="2"/>
      <c r="O155" s="2"/>
      <c r="P155" s="2"/>
      <c r="Q155" s="2"/>
      <c r="R155" s="2"/>
      <c r="S155" s="2"/>
    </row>
    <row r="156" spans="1:19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30">SUM(G147:G155)</f>
        <v>36</v>
      </c>
      <c r="H156" s="19">
        <f t="shared" si="30"/>
        <v>25</v>
      </c>
      <c r="I156" s="19">
        <f t="shared" si="30"/>
        <v>159</v>
      </c>
      <c r="J156" s="19">
        <f t="shared" si="30"/>
        <v>954</v>
      </c>
      <c r="K156" s="25"/>
      <c r="L156" s="19">
        <f t="shared" ref="L156" si="31">SUM(L147:L155)</f>
        <v>0</v>
      </c>
      <c r="M156" s="2"/>
      <c r="N156" s="2"/>
      <c r="O156" s="2"/>
      <c r="P156" s="2"/>
      <c r="Q156" s="2"/>
      <c r="R156" s="2"/>
      <c r="S156" s="2"/>
    </row>
    <row r="157" spans="1:19" ht="15.75" thickBot="1">
      <c r="A157" s="29">
        <f>A139</f>
        <v>2</v>
      </c>
      <c r="B157" s="30">
        <f>B139</f>
        <v>8</v>
      </c>
      <c r="C157" s="52" t="s">
        <v>4</v>
      </c>
      <c r="D157" s="53"/>
      <c r="E157" s="31"/>
      <c r="F157" s="32">
        <f>F146+F156</f>
        <v>1360</v>
      </c>
      <c r="G157" s="32">
        <f t="shared" ref="G157:L157" si="32">G146+G156</f>
        <v>58</v>
      </c>
      <c r="H157" s="32">
        <f t="shared" si="32"/>
        <v>42</v>
      </c>
      <c r="I157" s="32">
        <f t="shared" si="32"/>
        <v>241</v>
      </c>
      <c r="J157" s="32">
        <f t="shared" si="32"/>
        <v>1555</v>
      </c>
      <c r="K157" s="32"/>
      <c r="L157" s="32">
        <f t="shared" si="32"/>
        <v>0</v>
      </c>
      <c r="M157" s="2"/>
      <c r="N157" s="2"/>
      <c r="O157" s="2"/>
      <c r="P157" s="2"/>
      <c r="Q157" s="2"/>
      <c r="R157" s="2"/>
      <c r="S157" s="2"/>
    </row>
    <row r="158" spans="1:19">
      <c r="A158" s="20">
        <v>2</v>
      </c>
      <c r="B158" s="21">
        <v>9</v>
      </c>
      <c r="C158" s="22" t="s">
        <v>20</v>
      </c>
      <c r="D158" s="5" t="s">
        <v>21</v>
      </c>
      <c r="E158" s="39" t="s">
        <v>57</v>
      </c>
      <c r="F158" s="40">
        <v>220</v>
      </c>
      <c r="G158" s="40">
        <v>12</v>
      </c>
      <c r="H158" s="40">
        <v>6</v>
      </c>
      <c r="I158" s="40">
        <v>91</v>
      </c>
      <c r="J158" s="40">
        <v>476</v>
      </c>
      <c r="K158" s="41">
        <v>175</v>
      </c>
      <c r="L158" s="40"/>
      <c r="M158" s="2"/>
      <c r="N158" s="2"/>
      <c r="O158" s="2"/>
      <c r="P158" s="2"/>
      <c r="Q158" s="2"/>
      <c r="R158" s="2"/>
      <c r="S158" s="2"/>
    </row>
    <row r="159" spans="1:19">
      <c r="A159" s="23"/>
      <c r="B159" s="51">
        <v>45245</v>
      </c>
      <c r="C159" s="11"/>
      <c r="D159" s="6"/>
      <c r="E159" s="42"/>
      <c r="F159" s="43"/>
      <c r="G159" s="43"/>
      <c r="H159" s="43"/>
      <c r="I159" s="43"/>
      <c r="J159" s="43"/>
      <c r="K159" s="44"/>
      <c r="L159" s="43"/>
      <c r="M159" s="2"/>
      <c r="N159" s="2"/>
      <c r="O159" s="2"/>
      <c r="P159" s="2"/>
      <c r="Q159" s="2"/>
      <c r="R159" s="2"/>
      <c r="S159" s="2"/>
    </row>
    <row r="160" spans="1:19">
      <c r="A160" s="23"/>
      <c r="B160" s="15"/>
      <c r="C160" s="11"/>
      <c r="D160" s="7" t="s">
        <v>22</v>
      </c>
      <c r="E160" s="42" t="s">
        <v>59</v>
      </c>
      <c r="F160" s="43">
        <v>200</v>
      </c>
      <c r="G160" s="43">
        <v>8</v>
      </c>
      <c r="H160" s="43">
        <v>2</v>
      </c>
      <c r="I160" s="43">
        <v>14</v>
      </c>
      <c r="J160" s="43">
        <v>50</v>
      </c>
      <c r="K160" s="44">
        <v>377</v>
      </c>
      <c r="L160" s="43"/>
      <c r="M160" s="2"/>
      <c r="N160" s="2"/>
      <c r="O160" s="2"/>
      <c r="P160" s="2"/>
      <c r="Q160" s="2"/>
      <c r="R160" s="2"/>
      <c r="S160" s="2"/>
    </row>
    <row r="161" spans="1:19">
      <c r="A161" s="23"/>
      <c r="B161" s="15"/>
      <c r="C161" s="11"/>
      <c r="D161" s="7" t="s">
        <v>23</v>
      </c>
      <c r="E161" s="42" t="s">
        <v>69</v>
      </c>
      <c r="F161" s="43">
        <v>80</v>
      </c>
      <c r="G161" s="43">
        <v>6</v>
      </c>
      <c r="H161" s="43">
        <v>8</v>
      </c>
      <c r="I161" s="43">
        <v>15</v>
      </c>
      <c r="J161" s="43">
        <v>157</v>
      </c>
      <c r="K161" s="44"/>
      <c r="L161" s="43"/>
      <c r="M161" s="2"/>
      <c r="N161" s="2"/>
      <c r="O161" s="2"/>
      <c r="P161" s="2"/>
      <c r="Q161" s="2"/>
      <c r="R161" s="2"/>
      <c r="S161" s="2"/>
    </row>
    <row r="162" spans="1:19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  <c r="M162" s="2"/>
      <c r="N162" s="2"/>
      <c r="O162" s="2"/>
      <c r="P162" s="2"/>
      <c r="Q162" s="2"/>
      <c r="R162" s="2"/>
      <c r="S162" s="2"/>
    </row>
    <row r="163" spans="1:19">
      <c r="A163" s="23"/>
      <c r="B163" s="15"/>
      <c r="C163" s="11"/>
      <c r="D163" s="6"/>
      <c r="E163" s="42" t="s">
        <v>75</v>
      </c>
      <c r="F163" s="43">
        <v>50</v>
      </c>
      <c r="G163" s="43">
        <v>5</v>
      </c>
      <c r="H163" s="43">
        <v>13</v>
      </c>
      <c r="I163" s="43">
        <v>27</v>
      </c>
      <c r="J163" s="43">
        <v>253</v>
      </c>
      <c r="K163" s="44"/>
      <c r="L163" s="43"/>
      <c r="M163" s="2"/>
      <c r="N163" s="2"/>
      <c r="O163" s="2"/>
      <c r="P163" s="2"/>
      <c r="Q163" s="2"/>
      <c r="R163" s="2"/>
      <c r="S163" s="2"/>
    </row>
    <row r="164" spans="1:19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  <c r="M164" s="2"/>
      <c r="N164" s="2"/>
      <c r="O164" s="2"/>
      <c r="P164" s="2"/>
      <c r="Q164" s="2"/>
      <c r="R164" s="2"/>
      <c r="S164" s="2"/>
    </row>
    <row r="165" spans="1:19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33">SUM(G158:G164)</f>
        <v>31</v>
      </c>
      <c r="H165" s="19">
        <f t="shared" si="33"/>
        <v>29</v>
      </c>
      <c r="I165" s="19">
        <f t="shared" si="33"/>
        <v>147</v>
      </c>
      <c r="J165" s="19">
        <f t="shared" si="33"/>
        <v>936</v>
      </c>
      <c r="K165" s="25"/>
      <c r="L165" s="19">
        <f t="shared" ref="L165" si="34">SUM(L158:L164)</f>
        <v>0</v>
      </c>
      <c r="M165" s="2"/>
      <c r="N165" s="2"/>
      <c r="O165" s="2"/>
      <c r="P165" s="2"/>
      <c r="Q165" s="2"/>
      <c r="R165" s="2"/>
      <c r="S165" s="2"/>
    </row>
    <row r="166" spans="1:19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42" t="s">
        <v>58</v>
      </c>
      <c r="F166" s="43">
        <v>100</v>
      </c>
      <c r="G166" s="43">
        <v>1</v>
      </c>
      <c r="H166" s="43">
        <v>9</v>
      </c>
      <c r="I166" s="43">
        <v>8</v>
      </c>
      <c r="J166" s="43">
        <v>100</v>
      </c>
      <c r="K166" s="44">
        <v>49</v>
      </c>
      <c r="L166" s="43"/>
      <c r="M166" s="2"/>
      <c r="N166" s="2"/>
      <c r="O166" s="2"/>
      <c r="P166" s="2"/>
      <c r="Q166" s="2"/>
      <c r="R166" s="2"/>
      <c r="S166" s="2"/>
    </row>
    <row r="167" spans="1:19">
      <c r="A167" s="23"/>
      <c r="B167" s="51">
        <v>45245</v>
      </c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  <c r="M167" s="2"/>
      <c r="N167" s="2"/>
      <c r="O167" s="2"/>
      <c r="P167" s="2"/>
      <c r="Q167" s="2"/>
      <c r="R167" s="2"/>
      <c r="S167" s="2"/>
    </row>
    <row r="168" spans="1:19" ht="25.5">
      <c r="A168" s="23"/>
      <c r="B168" s="15"/>
      <c r="C168" s="11"/>
      <c r="D168" s="7" t="s">
        <v>28</v>
      </c>
      <c r="E168" s="42" t="s">
        <v>78</v>
      </c>
      <c r="F168" s="43">
        <v>250</v>
      </c>
      <c r="G168" s="43">
        <v>15</v>
      </c>
      <c r="H168" s="43">
        <v>15</v>
      </c>
      <c r="I168" s="43">
        <v>16</v>
      </c>
      <c r="J168" s="43">
        <v>145</v>
      </c>
      <c r="K168" s="44" t="s">
        <v>80</v>
      </c>
      <c r="L168" s="43"/>
      <c r="M168" s="2"/>
      <c r="N168" s="2"/>
      <c r="O168" s="2"/>
      <c r="P168" s="2"/>
      <c r="Q168" s="2"/>
      <c r="R168" s="2"/>
      <c r="S168" s="2"/>
    </row>
    <row r="169" spans="1:19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  <c r="M169" s="2"/>
      <c r="N169" s="2"/>
      <c r="O169" s="2"/>
      <c r="P169" s="2"/>
      <c r="Q169" s="2"/>
      <c r="R169" s="2"/>
      <c r="S169" s="2"/>
    </row>
    <row r="170" spans="1:19">
      <c r="A170" s="23"/>
      <c r="B170" s="15"/>
      <c r="C170" s="11"/>
      <c r="D170" s="7" t="s">
        <v>30</v>
      </c>
      <c r="E170" s="42" t="s">
        <v>62</v>
      </c>
      <c r="F170" s="43">
        <v>250</v>
      </c>
      <c r="G170" s="43">
        <v>1</v>
      </c>
      <c r="H170" s="43"/>
      <c r="I170" s="43">
        <v>29</v>
      </c>
      <c r="J170" s="43">
        <v>111</v>
      </c>
      <c r="K170" s="44">
        <v>377</v>
      </c>
      <c r="L170" s="43"/>
      <c r="M170" s="2"/>
      <c r="N170" s="2"/>
      <c r="O170" s="2"/>
      <c r="P170" s="2"/>
      <c r="Q170" s="2"/>
      <c r="R170" s="2"/>
      <c r="S170" s="2"/>
    </row>
    <row r="171" spans="1:19">
      <c r="A171" s="23"/>
      <c r="B171" s="15"/>
      <c r="C171" s="11"/>
      <c r="D171" s="7" t="s">
        <v>31</v>
      </c>
      <c r="E171" s="42" t="s">
        <v>74</v>
      </c>
      <c r="F171" s="43">
        <v>80</v>
      </c>
      <c r="G171" s="43">
        <v>6</v>
      </c>
      <c r="H171" s="43">
        <v>8</v>
      </c>
      <c r="I171" s="43">
        <v>15</v>
      </c>
      <c r="J171" s="43">
        <v>157</v>
      </c>
      <c r="K171" s="44"/>
      <c r="L171" s="43"/>
      <c r="M171" s="2"/>
      <c r="N171" s="2"/>
      <c r="O171" s="2"/>
      <c r="P171" s="2"/>
      <c r="Q171" s="2"/>
      <c r="R171" s="2"/>
      <c r="S171" s="2"/>
    </row>
    <row r="172" spans="1:19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  <c r="M172" s="2"/>
      <c r="N172" s="2"/>
      <c r="O172" s="2"/>
      <c r="P172" s="2"/>
      <c r="Q172" s="2"/>
      <c r="R172" s="2"/>
      <c r="S172" s="2"/>
    </row>
    <row r="173" spans="1:19">
      <c r="A173" s="23"/>
      <c r="B173" s="15"/>
      <c r="C173" s="11"/>
      <c r="D173" s="6"/>
      <c r="E173" s="42" t="s">
        <v>43</v>
      </c>
      <c r="F173" s="43">
        <v>80</v>
      </c>
      <c r="G173" s="43">
        <v>5</v>
      </c>
      <c r="H173" s="43">
        <v>3</v>
      </c>
      <c r="I173" s="43">
        <v>48</v>
      </c>
      <c r="J173" s="43">
        <v>336</v>
      </c>
      <c r="K173" s="44"/>
      <c r="L173" s="43"/>
      <c r="M173" s="2"/>
      <c r="N173" s="2"/>
      <c r="O173" s="2"/>
      <c r="P173" s="2"/>
      <c r="Q173" s="2"/>
      <c r="R173" s="2"/>
      <c r="S173" s="2"/>
    </row>
    <row r="174" spans="1:19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  <c r="M174" s="2"/>
      <c r="N174" s="2"/>
      <c r="O174" s="2"/>
      <c r="P174" s="2"/>
      <c r="Q174" s="2"/>
      <c r="R174" s="2"/>
      <c r="S174" s="2"/>
    </row>
    <row r="175" spans="1:19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35">SUM(G166:G174)</f>
        <v>28</v>
      </c>
      <c r="H175" s="19">
        <f t="shared" si="35"/>
        <v>35</v>
      </c>
      <c r="I175" s="19">
        <f t="shared" si="35"/>
        <v>116</v>
      </c>
      <c r="J175" s="19">
        <f t="shared" si="35"/>
        <v>849</v>
      </c>
      <c r="K175" s="25"/>
      <c r="L175" s="19">
        <f t="shared" ref="L175" si="36">SUM(L166:L174)</f>
        <v>0</v>
      </c>
      <c r="M175" s="2"/>
      <c r="N175" s="2"/>
      <c r="O175" s="2"/>
      <c r="P175" s="2"/>
      <c r="Q175" s="2"/>
      <c r="R175" s="2"/>
      <c r="S175" s="2"/>
    </row>
    <row r="176" spans="1:19" ht="15.75" thickBot="1">
      <c r="A176" s="29">
        <f>A158</f>
        <v>2</v>
      </c>
      <c r="B176" s="30">
        <f>B158</f>
        <v>9</v>
      </c>
      <c r="C176" s="52" t="s">
        <v>4</v>
      </c>
      <c r="D176" s="53"/>
      <c r="E176" s="31"/>
      <c r="F176" s="32">
        <f>F165+F175</f>
        <v>1310</v>
      </c>
      <c r="G176" s="32">
        <f t="shared" ref="G176:L176" si="37">G165+G175</f>
        <v>59</v>
      </c>
      <c r="H176" s="32">
        <f t="shared" si="37"/>
        <v>64</v>
      </c>
      <c r="I176" s="32">
        <f t="shared" si="37"/>
        <v>263</v>
      </c>
      <c r="J176" s="32">
        <f t="shared" si="37"/>
        <v>1785</v>
      </c>
      <c r="K176" s="32"/>
      <c r="L176" s="32">
        <f t="shared" si="37"/>
        <v>0</v>
      </c>
      <c r="M176" s="2"/>
      <c r="N176" s="2"/>
      <c r="O176" s="2"/>
      <c r="P176" s="2"/>
      <c r="Q176" s="2"/>
      <c r="R176" s="2"/>
      <c r="S176" s="2"/>
    </row>
    <row r="177" spans="1:19">
      <c r="A177" s="20">
        <v>2</v>
      </c>
      <c r="B177" s="21">
        <v>10</v>
      </c>
      <c r="C177" s="22" t="s">
        <v>20</v>
      </c>
      <c r="D177" s="5" t="s">
        <v>21</v>
      </c>
      <c r="E177" s="39" t="s">
        <v>41</v>
      </c>
      <c r="F177" s="40">
        <v>220</v>
      </c>
      <c r="G177" s="40">
        <v>3</v>
      </c>
      <c r="H177" s="40">
        <v>5</v>
      </c>
      <c r="I177" s="40">
        <v>18</v>
      </c>
      <c r="J177" s="40">
        <v>129</v>
      </c>
      <c r="K177" s="41">
        <v>183</v>
      </c>
      <c r="L177" s="40"/>
      <c r="M177" s="2"/>
      <c r="N177" s="2"/>
      <c r="O177" s="2"/>
      <c r="P177" s="2"/>
      <c r="Q177" s="2"/>
      <c r="R177" s="2"/>
      <c r="S177" s="2"/>
    </row>
    <row r="178" spans="1:19">
      <c r="A178" s="23"/>
      <c r="B178" s="51">
        <v>45246</v>
      </c>
      <c r="C178" s="11"/>
      <c r="D178" s="6"/>
      <c r="E178" s="42"/>
      <c r="F178" s="43"/>
      <c r="G178" s="43"/>
      <c r="H178" s="43"/>
      <c r="I178" s="43"/>
      <c r="J178" s="43"/>
      <c r="K178" s="44"/>
      <c r="L178" s="43"/>
      <c r="M178" s="2"/>
      <c r="N178" s="2"/>
      <c r="O178" s="2"/>
      <c r="P178" s="2"/>
      <c r="Q178" s="2"/>
      <c r="R178" s="2"/>
      <c r="S178" s="2"/>
    </row>
    <row r="179" spans="1:19">
      <c r="A179" s="23"/>
      <c r="B179" s="15"/>
      <c r="C179" s="11"/>
      <c r="D179" s="7" t="s">
        <v>22</v>
      </c>
      <c r="E179" s="42" t="s">
        <v>59</v>
      </c>
      <c r="F179" s="43">
        <v>200</v>
      </c>
      <c r="G179" s="43">
        <v>8</v>
      </c>
      <c r="H179" s="43">
        <v>2</v>
      </c>
      <c r="I179" s="43">
        <v>14</v>
      </c>
      <c r="J179" s="43">
        <v>50</v>
      </c>
      <c r="K179" s="44">
        <v>377</v>
      </c>
      <c r="L179" s="43"/>
      <c r="M179" s="2"/>
      <c r="N179" s="2"/>
      <c r="O179" s="2"/>
      <c r="P179" s="2"/>
      <c r="Q179" s="2"/>
      <c r="R179" s="2"/>
      <c r="S179" s="2"/>
    </row>
    <row r="180" spans="1:19">
      <c r="A180" s="23"/>
      <c r="B180" s="15"/>
      <c r="C180" s="11"/>
      <c r="D180" s="7" t="s">
        <v>23</v>
      </c>
      <c r="E180" s="42" t="s">
        <v>69</v>
      </c>
      <c r="F180" s="43">
        <v>80</v>
      </c>
      <c r="G180" s="43">
        <v>6</v>
      </c>
      <c r="H180" s="43">
        <v>8</v>
      </c>
      <c r="I180" s="43">
        <v>15</v>
      </c>
      <c r="J180" s="43">
        <v>157</v>
      </c>
      <c r="K180" s="44"/>
      <c r="L180" s="43"/>
      <c r="M180" s="2"/>
      <c r="N180" s="2"/>
      <c r="O180" s="2"/>
      <c r="P180" s="2"/>
      <c r="Q180" s="2"/>
      <c r="R180" s="2"/>
      <c r="S180" s="2"/>
    </row>
    <row r="181" spans="1:19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  <c r="M181" s="2"/>
      <c r="N181" s="2"/>
      <c r="O181" s="2"/>
      <c r="P181" s="2"/>
      <c r="Q181" s="2"/>
      <c r="R181" s="2"/>
      <c r="S181" s="2"/>
    </row>
    <row r="182" spans="1:19">
      <c r="A182" s="23"/>
      <c r="B182" s="15"/>
      <c r="C182" s="11"/>
      <c r="D182" s="6"/>
      <c r="E182" s="42" t="s">
        <v>77</v>
      </c>
      <c r="F182" s="43">
        <v>50</v>
      </c>
      <c r="G182" s="43">
        <v>5</v>
      </c>
      <c r="H182" s="43">
        <v>13</v>
      </c>
      <c r="I182" s="43">
        <v>27</v>
      </c>
      <c r="J182" s="43">
        <v>253</v>
      </c>
      <c r="K182" s="44"/>
      <c r="L182" s="43"/>
      <c r="M182" s="2"/>
      <c r="N182" s="2"/>
      <c r="O182" s="2"/>
      <c r="P182" s="2"/>
      <c r="Q182" s="2"/>
      <c r="R182" s="2"/>
      <c r="S182" s="2"/>
    </row>
    <row r="183" spans="1:19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  <c r="M183" s="2"/>
      <c r="N183" s="2"/>
      <c r="O183" s="2"/>
      <c r="P183" s="2"/>
      <c r="Q183" s="2"/>
      <c r="R183" s="2"/>
      <c r="S183" s="2"/>
    </row>
    <row r="184" spans="1:19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38">SUM(G177:G183)</f>
        <v>22</v>
      </c>
      <c r="H184" s="19">
        <f t="shared" si="38"/>
        <v>28</v>
      </c>
      <c r="I184" s="19">
        <f t="shared" si="38"/>
        <v>74</v>
      </c>
      <c r="J184" s="19">
        <f t="shared" si="38"/>
        <v>589</v>
      </c>
      <c r="K184" s="25"/>
      <c r="L184" s="19">
        <f t="shared" ref="L184" si="39">SUM(L177:L183)</f>
        <v>0</v>
      </c>
      <c r="M184" s="2"/>
      <c r="N184" s="2"/>
      <c r="O184" s="2"/>
      <c r="P184" s="2"/>
      <c r="Q184" s="2"/>
      <c r="R184" s="2"/>
      <c r="S184" s="2"/>
    </row>
    <row r="185" spans="1:19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42" t="s">
        <v>85</v>
      </c>
      <c r="F185" s="43">
        <v>60</v>
      </c>
      <c r="G185" s="43">
        <v>2</v>
      </c>
      <c r="H185" s="43"/>
      <c r="I185" s="43">
        <v>1</v>
      </c>
      <c r="J185" s="43">
        <v>10</v>
      </c>
      <c r="K185" s="44"/>
      <c r="L185" s="43"/>
      <c r="M185" s="2"/>
      <c r="N185" s="2"/>
      <c r="O185" s="2"/>
      <c r="P185" s="2"/>
      <c r="Q185" s="2"/>
      <c r="R185" s="2"/>
      <c r="S185" s="2"/>
    </row>
    <row r="186" spans="1:19">
      <c r="A186" s="23"/>
      <c r="B186" s="51">
        <v>45246</v>
      </c>
      <c r="C186" s="11"/>
      <c r="D186" s="7" t="s">
        <v>27</v>
      </c>
      <c r="E186" s="42" t="s">
        <v>101</v>
      </c>
      <c r="F186" s="43">
        <v>250</v>
      </c>
      <c r="G186" s="43">
        <v>7.6</v>
      </c>
      <c r="H186" s="43">
        <v>3.2</v>
      </c>
      <c r="I186" s="43">
        <v>19.399999999999999</v>
      </c>
      <c r="J186" s="43">
        <v>234</v>
      </c>
      <c r="K186" s="44">
        <v>265</v>
      </c>
      <c r="L186" s="43"/>
      <c r="M186" s="2"/>
      <c r="N186" s="2"/>
      <c r="O186" s="2"/>
      <c r="P186" s="2"/>
      <c r="Q186" s="2"/>
      <c r="R186" s="2"/>
      <c r="S186" s="2"/>
    </row>
    <row r="187" spans="1:19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  <c r="M187" s="2"/>
      <c r="N187" s="2"/>
      <c r="O187" s="2"/>
      <c r="P187" s="2"/>
      <c r="Q187" s="2"/>
      <c r="R187" s="2"/>
      <c r="S187" s="2"/>
    </row>
    <row r="188" spans="1:19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  <c r="M188" s="2"/>
      <c r="N188" s="2"/>
      <c r="O188" s="2"/>
      <c r="P188" s="2"/>
      <c r="Q188" s="2"/>
      <c r="R188" s="2"/>
      <c r="S188" s="2"/>
    </row>
    <row r="189" spans="1:19">
      <c r="A189" s="23"/>
      <c r="B189" s="15"/>
      <c r="C189" s="11"/>
      <c r="D189" s="7" t="s">
        <v>30</v>
      </c>
      <c r="E189" s="42" t="s">
        <v>55</v>
      </c>
      <c r="F189" s="43">
        <v>250</v>
      </c>
      <c r="G189" s="43">
        <v>1</v>
      </c>
      <c r="H189" s="43"/>
      <c r="I189" s="43">
        <v>29</v>
      </c>
      <c r="J189" s="43">
        <v>111</v>
      </c>
      <c r="K189" s="44">
        <v>349</v>
      </c>
      <c r="L189" s="43"/>
      <c r="M189" s="2"/>
      <c r="N189" s="2"/>
      <c r="O189" s="2"/>
      <c r="P189" s="2"/>
      <c r="Q189" s="2"/>
      <c r="R189" s="2"/>
      <c r="S189" s="2"/>
    </row>
    <row r="190" spans="1:19">
      <c r="A190" s="23"/>
      <c r="B190" s="15"/>
      <c r="C190" s="11"/>
      <c r="D190" s="7" t="s">
        <v>31</v>
      </c>
      <c r="E190" s="42" t="s">
        <v>74</v>
      </c>
      <c r="F190" s="43">
        <v>80</v>
      </c>
      <c r="G190" s="43">
        <v>6</v>
      </c>
      <c r="H190" s="43">
        <v>8</v>
      </c>
      <c r="I190" s="43">
        <v>15</v>
      </c>
      <c r="J190" s="43">
        <v>157</v>
      </c>
      <c r="K190" s="44"/>
      <c r="L190" s="43"/>
      <c r="M190" s="2"/>
      <c r="N190" s="2"/>
      <c r="O190" s="2"/>
      <c r="P190" s="2"/>
      <c r="Q190" s="2"/>
      <c r="R190" s="2"/>
      <c r="S190" s="2"/>
    </row>
    <row r="191" spans="1:19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  <c r="M191" s="2"/>
      <c r="N191" s="2"/>
      <c r="O191" s="2"/>
      <c r="P191" s="2"/>
      <c r="Q191" s="2"/>
      <c r="R191" s="2"/>
      <c r="S191" s="2"/>
    </row>
    <row r="192" spans="1:19">
      <c r="A192" s="23"/>
      <c r="B192" s="15"/>
      <c r="C192" s="11"/>
      <c r="D192" s="6"/>
      <c r="E192" s="42" t="s">
        <v>95</v>
      </c>
      <c r="F192" s="43">
        <v>120</v>
      </c>
      <c r="G192" s="43">
        <v>5</v>
      </c>
      <c r="H192" s="43">
        <v>24</v>
      </c>
      <c r="I192" s="43">
        <v>33</v>
      </c>
      <c r="J192" s="43">
        <v>363</v>
      </c>
      <c r="K192" s="44"/>
      <c r="L192" s="43"/>
      <c r="M192" s="2"/>
      <c r="N192" s="2"/>
      <c r="O192" s="2"/>
      <c r="P192" s="2"/>
      <c r="Q192" s="2"/>
      <c r="R192" s="2"/>
      <c r="S192" s="2"/>
    </row>
    <row r="193" spans="1:19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  <c r="M193" s="2"/>
      <c r="N193" s="2"/>
      <c r="O193" s="2"/>
      <c r="P193" s="2"/>
      <c r="Q193" s="2"/>
      <c r="R193" s="2"/>
      <c r="S193" s="2"/>
    </row>
    <row r="194" spans="1:19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40">SUM(G185:G193)</f>
        <v>21.6</v>
      </c>
      <c r="H194" s="19">
        <f t="shared" si="40"/>
        <v>35.200000000000003</v>
      </c>
      <c r="I194" s="19">
        <f t="shared" si="40"/>
        <v>97.4</v>
      </c>
      <c r="J194" s="19">
        <f t="shared" si="40"/>
        <v>875</v>
      </c>
      <c r="K194" s="25"/>
      <c r="L194" s="19">
        <f t="shared" ref="L194" si="41">SUM(L185:L193)</f>
        <v>0</v>
      </c>
      <c r="M194" s="2"/>
      <c r="N194" s="2"/>
      <c r="O194" s="2"/>
      <c r="P194" s="2"/>
      <c r="Q194" s="2"/>
      <c r="R194" s="2"/>
      <c r="S194" s="2"/>
    </row>
    <row r="195" spans="1:19" ht="15.75" thickBot="1">
      <c r="A195" s="29">
        <f>A177</f>
        <v>2</v>
      </c>
      <c r="B195" s="30">
        <f>B177</f>
        <v>10</v>
      </c>
      <c r="C195" s="52" t="s">
        <v>4</v>
      </c>
      <c r="D195" s="53"/>
      <c r="E195" s="31"/>
      <c r="F195" s="32">
        <f>F184+F194</f>
        <v>1310</v>
      </c>
      <c r="G195" s="32">
        <f t="shared" ref="G195:L195" si="42">G184+G194</f>
        <v>43.6</v>
      </c>
      <c r="H195" s="32">
        <f t="shared" si="42"/>
        <v>63.2</v>
      </c>
      <c r="I195" s="32">
        <f t="shared" si="42"/>
        <v>171.4</v>
      </c>
      <c r="J195" s="32">
        <f t="shared" si="42"/>
        <v>1464</v>
      </c>
      <c r="K195" s="32"/>
      <c r="L195" s="32">
        <f t="shared" si="42"/>
        <v>0</v>
      </c>
      <c r="M195" s="2"/>
      <c r="N195" s="2"/>
      <c r="O195" s="2"/>
      <c r="P195" s="2"/>
      <c r="Q195" s="2"/>
      <c r="R195" s="2"/>
      <c r="S195" s="2"/>
    </row>
    <row r="196" spans="1:19" ht="15.75" thickBot="1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1337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54.332000000000008</v>
      </c>
      <c r="H196" s="34">
        <f t="shared" si="43"/>
        <v>55.54</v>
      </c>
      <c r="I196" s="34">
        <f t="shared" si="43"/>
        <v>230.43200000000002</v>
      </c>
      <c r="J196" s="34">
        <f t="shared" si="43"/>
        <v>1544.32</v>
      </c>
      <c r="K196" s="34"/>
      <c r="L196" s="34" t="e">
        <f t="shared" ref="L196" si="44">(L24+L43+L62+L81+L100+L119+L138+L157+L176+L195)/(IF(L24=0,0,1)+IF(L43=0,0,1)+IF(L62=0,0,1)+IF(L81=0,0,1)+IF(L100=0,0,1)+IF(L119=0,0,1)+IF(L138=0,0,1)+IF(L157=0,0,1)+IF(L176=0,0,1)+IF(L195=0,0,1))</f>
        <v>#DIV/0!</v>
      </c>
      <c r="M196" s="2"/>
      <c r="N196" s="2"/>
      <c r="O196" s="2"/>
      <c r="P196" s="2"/>
      <c r="Q196" s="2"/>
      <c r="R196" s="2"/>
      <c r="S196" s="2"/>
    </row>
    <row r="197" spans="1:19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</sheetData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96"/>
  <sheetViews>
    <sheetView workbookViewId="0">
      <selection activeCell="O8" sqref="O8"/>
    </sheetView>
  </sheetViews>
  <sheetFormatPr defaultRowHeight="15"/>
  <cols>
    <col min="1" max="1" width="6.85546875" customWidth="1"/>
    <col min="2" max="2" width="11.28515625" customWidth="1"/>
    <col min="4" max="4" width="15.140625" customWidth="1"/>
    <col min="5" max="5" width="41.7109375" customWidth="1"/>
  </cols>
  <sheetData>
    <row r="1" spans="1:12">
      <c r="A1" s="1" t="s">
        <v>7</v>
      </c>
      <c r="B1" s="2"/>
      <c r="C1" s="55" t="s">
        <v>63</v>
      </c>
      <c r="D1" s="56"/>
      <c r="E1" s="56"/>
      <c r="F1" s="12" t="s">
        <v>16</v>
      </c>
      <c r="G1" s="2" t="s">
        <v>17</v>
      </c>
      <c r="H1" s="57" t="s">
        <v>114</v>
      </c>
      <c r="I1" s="57"/>
      <c r="J1" s="57"/>
      <c r="K1" s="57"/>
      <c r="L1" s="2"/>
    </row>
    <row r="2" spans="1:12" ht="18.75">
      <c r="A2" s="35" t="s">
        <v>6</v>
      </c>
      <c r="B2" s="2"/>
      <c r="C2" s="2"/>
      <c r="D2" s="1"/>
      <c r="E2" s="2"/>
      <c r="F2" s="2"/>
      <c r="G2" s="2" t="s">
        <v>18</v>
      </c>
      <c r="H2" s="57" t="s">
        <v>113</v>
      </c>
      <c r="I2" s="57"/>
      <c r="J2" s="57"/>
      <c r="K2" s="57"/>
      <c r="L2" s="2"/>
    </row>
    <row r="3" spans="1:12">
      <c r="A3" s="4" t="s">
        <v>8</v>
      </c>
      <c r="B3" s="2"/>
      <c r="C3" s="2"/>
      <c r="D3" s="3"/>
      <c r="E3" s="38" t="s">
        <v>9</v>
      </c>
      <c r="F3" s="2"/>
      <c r="G3" s="2" t="s">
        <v>19</v>
      </c>
      <c r="H3" s="48">
        <v>2</v>
      </c>
      <c r="I3" s="48">
        <v>11</v>
      </c>
      <c r="J3" s="49">
        <v>2023</v>
      </c>
      <c r="K3" s="50"/>
      <c r="L3" s="2"/>
    </row>
    <row r="4" spans="1:12" ht="15.75" thickBot="1">
      <c r="A4" s="2"/>
      <c r="B4" s="2"/>
      <c r="C4" s="2"/>
      <c r="D4" s="4"/>
      <c r="E4" s="2"/>
      <c r="F4" s="2"/>
      <c r="G4" s="2"/>
      <c r="H4" s="47" t="s">
        <v>36</v>
      </c>
      <c r="I4" s="47" t="s">
        <v>37</v>
      </c>
      <c r="J4" s="47" t="s">
        <v>38</v>
      </c>
      <c r="K4" s="2"/>
      <c r="L4" s="2"/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>
      <c r="A6" s="20">
        <v>2</v>
      </c>
      <c r="B6" s="21">
        <v>1</v>
      </c>
      <c r="C6" s="22" t="s">
        <v>20</v>
      </c>
      <c r="D6" s="5" t="s">
        <v>21</v>
      </c>
      <c r="E6" s="39" t="s">
        <v>61</v>
      </c>
      <c r="F6" s="40">
        <v>200</v>
      </c>
      <c r="G6" s="40">
        <v>6</v>
      </c>
      <c r="H6" s="40">
        <v>5</v>
      </c>
      <c r="I6" s="40">
        <v>15</v>
      </c>
      <c r="J6" s="40">
        <v>129</v>
      </c>
      <c r="K6" s="41">
        <v>175</v>
      </c>
      <c r="L6" s="40"/>
    </row>
    <row r="7" spans="1:12">
      <c r="A7" s="23"/>
      <c r="B7" s="51">
        <v>45247</v>
      </c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8</v>
      </c>
      <c r="H8" s="43">
        <v>2</v>
      </c>
      <c r="I8" s="43">
        <v>14</v>
      </c>
      <c r="J8" s="43">
        <v>50</v>
      </c>
      <c r="K8" s="44">
        <v>377</v>
      </c>
      <c r="L8" s="43"/>
    </row>
    <row r="9" spans="1:12">
      <c r="A9" s="23"/>
      <c r="B9" s="15"/>
      <c r="C9" s="11"/>
      <c r="D9" s="7" t="s">
        <v>23</v>
      </c>
      <c r="E9" s="42" t="s">
        <v>40</v>
      </c>
      <c r="F9" s="43">
        <v>80</v>
      </c>
      <c r="G9" s="43">
        <v>6</v>
      </c>
      <c r="H9" s="43">
        <v>8</v>
      </c>
      <c r="I9" s="43">
        <v>15</v>
      </c>
      <c r="J9" s="43">
        <v>157</v>
      </c>
      <c r="K9" s="44"/>
      <c r="L9" s="43"/>
    </row>
    <row r="10" spans="1:12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>
      <c r="A11" s="23"/>
      <c r="B11" s="15"/>
      <c r="C11" s="11"/>
      <c r="D11" s="6"/>
      <c r="E11" s="42" t="s">
        <v>53</v>
      </c>
      <c r="F11" s="43">
        <v>80</v>
      </c>
      <c r="G11" s="43">
        <v>5</v>
      </c>
      <c r="H11" s="43">
        <v>3</v>
      </c>
      <c r="I11" s="43">
        <v>25</v>
      </c>
      <c r="J11" s="43">
        <v>220</v>
      </c>
      <c r="K11" s="44"/>
      <c r="L11" s="43"/>
    </row>
    <row r="12" spans="1:12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25</v>
      </c>
      <c r="H13" s="19">
        <f t="shared" si="0"/>
        <v>18</v>
      </c>
      <c r="I13" s="19">
        <f t="shared" si="0"/>
        <v>69</v>
      </c>
      <c r="J13" s="19">
        <f t="shared" si="0"/>
        <v>556</v>
      </c>
      <c r="K13" s="25"/>
      <c r="L13" s="19">
        <f t="shared" ref="L13" si="1">SUM(L6:L12)</f>
        <v>0</v>
      </c>
    </row>
    <row r="14" spans="1:12">
      <c r="A14" s="26">
        <f>A6</f>
        <v>2</v>
      </c>
      <c r="B14" s="13">
        <f>B6</f>
        <v>1</v>
      </c>
      <c r="C14" s="10" t="s">
        <v>25</v>
      </c>
      <c r="D14" s="7" t="s">
        <v>26</v>
      </c>
      <c r="E14" s="42" t="s">
        <v>83</v>
      </c>
      <c r="F14" s="43">
        <v>100</v>
      </c>
      <c r="G14" s="43">
        <v>2</v>
      </c>
      <c r="H14" s="43"/>
      <c r="I14" s="43">
        <v>1</v>
      </c>
      <c r="J14" s="43">
        <v>10</v>
      </c>
      <c r="K14" s="44">
        <v>49</v>
      </c>
      <c r="L14" s="43"/>
    </row>
    <row r="15" spans="1:12">
      <c r="A15" s="23"/>
      <c r="B15" s="51">
        <v>45247</v>
      </c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>
      <c r="A16" s="23"/>
      <c r="B16" s="15"/>
      <c r="C16" s="11"/>
      <c r="D16" s="7" t="s">
        <v>28</v>
      </c>
      <c r="E16" s="42" t="s">
        <v>82</v>
      </c>
      <c r="F16" s="43">
        <v>250</v>
      </c>
      <c r="G16" s="43">
        <v>6</v>
      </c>
      <c r="H16" s="43">
        <v>13</v>
      </c>
      <c r="I16" s="43">
        <v>361</v>
      </c>
      <c r="J16" s="43">
        <v>280</v>
      </c>
      <c r="K16" s="44">
        <v>312</v>
      </c>
      <c r="L16" s="43"/>
    </row>
    <row r="17" spans="1:12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>
      <c r="A18" s="23"/>
      <c r="B18" s="15"/>
      <c r="C18" s="11"/>
      <c r="D18" s="7" t="s">
        <v>30</v>
      </c>
      <c r="E18" s="42" t="s">
        <v>88</v>
      </c>
      <c r="F18" s="43">
        <v>250</v>
      </c>
      <c r="G18" s="43">
        <v>8</v>
      </c>
      <c r="H18" s="43">
        <v>2</v>
      </c>
      <c r="I18" s="43">
        <v>14</v>
      </c>
      <c r="J18" s="43">
        <v>114</v>
      </c>
      <c r="K18" s="44">
        <v>348</v>
      </c>
      <c r="L18" s="43"/>
    </row>
    <row r="19" spans="1:12">
      <c r="A19" s="23"/>
      <c r="B19" s="15"/>
      <c r="C19" s="11"/>
      <c r="D19" s="7" t="s">
        <v>31</v>
      </c>
      <c r="E19" s="42" t="s">
        <v>81</v>
      </c>
      <c r="F19" s="43">
        <v>80</v>
      </c>
      <c r="G19" s="43">
        <v>6</v>
      </c>
      <c r="H19" s="43">
        <v>8</v>
      </c>
      <c r="I19" s="43">
        <v>15</v>
      </c>
      <c r="J19" s="43">
        <v>157</v>
      </c>
      <c r="K19" s="44"/>
      <c r="L19" s="43"/>
    </row>
    <row r="20" spans="1:12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>
      <c r="A21" s="23"/>
      <c r="B21" s="15"/>
      <c r="C21" s="11"/>
      <c r="D21" s="6"/>
      <c r="E21" s="42" t="s">
        <v>86</v>
      </c>
      <c r="F21" s="43">
        <v>80</v>
      </c>
      <c r="G21" s="43">
        <v>5</v>
      </c>
      <c r="H21" s="43">
        <v>3</v>
      </c>
      <c r="I21" s="43">
        <v>48</v>
      </c>
      <c r="J21" s="43">
        <v>250</v>
      </c>
      <c r="K21" s="44"/>
      <c r="L21" s="43"/>
    </row>
    <row r="22" spans="1:12">
      <c r="A22" s="23"/>
      <c r="B22" s="15"/>
      <c r="C22" s="11"/>
      <c r="D22" s="6"/>
      <c r="E22" s="42" t="s">
        <v>56</v>
      </c>
      <c r="F22" s="43">
        <v>50</v>
      </c>
      <c r="G22" s="43">
        <v>3</v>
      </c>
      <c r="H22" s="43">
        <v>13</v>
      </c>
      <c r="I22" s="43">
        <v>27</v>
      </c>
      <c r="J22" s="43">
        <v>253</v>
      </c>
      <c r="K22" s="44"/>
      <c r="L22" s="43"/>
    </row>
    <row r="23" spans="1:12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30</v>
      </c>
      <c r="H23" s="19">
        <f t="shared" si="2"/>
        <v>39</v>
      </c>
      <c r="I23" s="19">
        <f t="shared" si="2"/>
        <v>466</v>
      </c>
      <c r="J23" s="19">
        <f t="shared" si="2"/>
        <v>1064</v>
      </c>
      <c r="K23" s="25"/>
      <c r="L23" s="19">
        <f t="shared" ref="L23" si="3">SUM(L14:L22)</f>
        <v>0</v>
      </c>
    </row>
    <row r="24" spans="1:12" ht="15.75" thickBot="1">
      <c r="A24" s="29">
        <f>A6</f>
        <v>2</v>
      </c>
      <c r="B24" s="30">
        <f>B6</f>
        <v>1</v>
      </c>
      <c r="C24" s="52" t="s">
        <v>4</v>
      </c>
      <c r="D24" s="53"/>
      <c r="E24" s="31"/>
      <c r="F24" s="32">
        <f>F13+F23</f>
        <v>1370</v>
      </c>
      <c r="G24" s="32">
        <f t="shared" ref="G24:J24" si="4">G13+G23</f>
        <v>55</v>
      </c>
      <c r="H24" s="32">
        <f t="shared" si="4"/>
        <v>57</v>
      </c>
      <c r="I24" s="32">
        <f t="shared" si="4"/>
        <v>535</v>
      </c>
      <c r="J24" s="32">
        <f t="shared" si="4"/>
        <v>1620</v>
      </c>
      <c r="K24" s="32"/>
      <c r="L24" s="32">
        <f t="shared" ref="L24" si="5">L13+L23</f>
        <v>0</v>
      </c>
    </row>
    <row r="25" spans="1:12">
      <c r="A25" s="14">
        <v>2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220</v>
      </c>
      <c r="G25" s="40">
        <v>3</v>
      </c>
      <c r="H25" s="40">
        <v>5</v>
      </c>
      <c r="I25" s="40">
        <v>18</v>
      </c>
      <c r="J25" s="40">
        <v>129</v>
      </c>
      <c r="K25" s="41">
        <v>120</v>
      </c>
      <c r="L25" s="40"/>
    </row>
    <row r="26" spans="1:12">
      <c r="A26" s="14"/>
      <c r="B26" s="51">
        <v>45248</v>
      </c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>
      <c r="A27" s="14"/>
      <c r="B27" s="15"/>
      <c r="C27" s="11"/>
      <c r="D27" s="7" t="s">
        <v>22</v>
      </c>
      <c r="E27" s="42" t="s">
        <v>39</v>
      </c>
      <c r="F27" s="43">
        <v>200</v>
      </c>
      <c r="G27" s="43">
        <v>8</v>
      </c>
      <c r="H27" s="43">
        <v>2</v>
      </c>
      <c r="I27" s="43">
        <v>14</v>
      </c>
      <c r="J27" s="43">
        <v>50</v>
      </c>
      <c r="K27" s="44">
        <v>377</v>
      </c>
      <c r="L27" s="43"/>
    </row>
    <row r="28" spans="1:12">
      <c r="A28" s="14"/>
      <c r="B28" s="15"/>
      <c r="C28" s="11"/>
      <c r="D28" s="7" t="s">
        <v>23</v>
      </c>
      <c r="E28" s="42" t="s">
        <v>40</v>
      </c>
      <c r="F28" s="43">
        <v>80</v>
      </c>
      <c r="G28" s="43">
        <v>6</v>
      </c>
      <c r="H28" s="43">
        <v>8</v>
      </c>
      <c r="I28" s="43">
        <v>15</v>
      </c>
      <c r="J28" s="43">
        <v>157</v>
      </c>
      <c r="K28" s="44"/>
      <c r="L28" s="43"/>
    </row>
    <row r="29" spans="1:12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>
      <c r="A30" s="14"/>
      <c r="B30" s="15"/>
      <c r="C30" s="11"/>
      <c r="D30" s="6"/>
      <c r="E30" s="42" t="s">
        <v>43</v>
      </c>
      <c r="F30" s="43">
        <v>80</v>
      </c>
      <c r="G30" s="43">
        <v>5</v>
      </c>
      <c r="H30" s="43">
        <v>3</v>
      </c>
      <c r="I30" s="43">
        <v>48</v>
      </c>
      <c r="J30" s="43">
        <v>336</v>
      </c>
      <c r="K30" s="44"/>
      <c r="L30" s="43"/>
    </row>
    <row r="31" spans="1:12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:L32" si="6">SUM(G25:G31)</f>
        <v>22</v>
      </c>
      <c r="H32" s="19">
        <f t="shared" si="6"/>
        <v>18</v>
      </c>
      <c r="I32" s="19">
        <f t="shared" si="6"/>
        <v>95</v>
      </c>
      <c r="J32" s="19">
        <f t="shared" si="6"/>
        <v>672</v>
      </c>
      <c r="K32" s="25"/>
      <c r="L32" s="19">
        <f t="shared" si="6"/>
        <v>0</v>
      </c>
    </row>
    <row r="33" spans="1:12">
      <c r="A33" s="13">
        <v>2</v>
      </c>
      <c r="B33" s="13">
        <f>B25</f>
        <v>2</v>
      </c>
      <c r="C33" s="10" t="s">
        <v>25</v>
      </c>
      <c r="D33" s="7" t="s">
        <v>26</v>
      </c>
      <c r="E33" s="42" t="s">
        <v>83</v>
      </c>
      <c r="F33" s="43">
        <v>60</v>
      </c>
      <c r="G33" s="43">
        <v>2</v>
      </c>
      <c r="H33" s="43"/>
      <c r="I33" s="43">
        <v>1</v>
      </c>
      <c r="J33" s="43">
        <v>10</v>
      </c>
      <c r="K33" s="44">
        <v>49</v>
      </c>
      <c r="L33" s="43"/>
    </row>
    <row r="34" spans="1:12">
      <c r="A34" s="14"/>
      <c r="B34" s="51">
        <v>45248</v>
      </c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>
      <c r="A35" s="14"/>
      <c r="B35" s="15"/>
      <c r="C35" s="11"/>
      <c r="D35" s="7" t="s">
        <v>28</v>
      </c>
      <c r="E35" s="42" t="s">
        <v>97</v>
      </c>
      <c r="F35" s="43">
        <v>250</v>
      </c>
      <c r="G35" s="43">
        <v>29.16</v>
      </c>
      <c r="H35" s="43">
        <v>24.84</v>
      </c>
      <c r="I35" s="43">
        <v>28.26</v>
      </c>
      <c r="J35" s="43">
        <v>424.4</v>
      </c>
      <c r="K35" s="44">
        <v>285</v>
      </c>
      <c r="L35" s="43"/>
    </row>
    <row r="36" spans="1:12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>
      <c r="A37" s="14"/>
      <c r="B37" s="15"/>
      <c r="C37" s="11"/>
      <c r="D37" s="7" t="s">
        <v>30</v>
      </c>
      <c r="E37" s="42" t="s">
        <v>55</v>
      </c>
      <c r="F37" s="43">
        <v>250</v>
      </c>
      <c r="G37" s="43">
        <v>1</v>
      </c>
      <c r="H37" s="43"/>
      <c r="I37" s="43">
        <v>29</v>
      </c>
      <c r="J37" s="43">
        <v>111</v>
      </c>
      <c r="K37" s="44">
        <v>349</v>
      </c>
      <c r="L37" s="43"/>
    </row>
    <row r="38" spans="1:12">
      <c r="A38" s="14"/>
      <c r="B38" s="15"/>
      <c r="C38" s="11"/>
      <c r="D38" s="7" t="s">
        <v>31</v>
      </c>
      <c r="E38" s="42" t="s">
        <v>81</v>
      </c>
      <c r="F38" s="43">
        <v>80</v>
      </c>
      <c r="G38" s="43">
        <v>6</v>
      </c>
      <c r="H38" s="43">
        <v>8</v>
      </c>
      <c r="I38" s="43">
        <v>15</v>
      </c>
      <c r="J38" s="43">
        <v>157</v>
      </c>
      <c r="K38" s="44"/>
      <c r="L38" s="43"/>
    </row>
    <row r="39" spans="1:12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>
      <c r="A40" s="14"/>
      <c r="B40" s="15"/>
      <c r="C40" s="11"/>
      <c r="D40" s="6"/>
      <c r="E40" s="42" t="s">
        <v>84</v>
      </c>
      <c r="F40" s="43">
        <v>50</v>
      </c>
      <c r="G40" s="43">
        <v>5</v>
      </c>
      <c r="H40" s="43">
        <v>5</v>
      </c>
      <c r="I40" s="43">
        <v>15</v>
      </c>
      <c r="J40" s="43">
        <v>110</v>
      </c>
      <c r="K40" s="44"/>
      <c r="L40" s="43"/>
    </row>
    <row r="41" spans="1:12">
      <c r="A41" s="14"/>
      <c r="B41" s="15"/>
      <c r="C41" s="11"/>
      <c r="D41" s="6"/>
      <c r="E41" s="42" t="s">
        <v>53</v>
      </c>
      <c r="F41" s="43">
        <v>80</v>
      </c>
      <c r="G41" s="43">
        <v>5</v>
      </c>
      <c r="H41" s="43">
        <v>3</v>
      </c>
      <c r="I41" s="43">
        <v>32</v>
      </c>
      <c r="J41" s="43">
        <v>210</v>
      </c>
      <c r="K41" s="44"/>
      <c r="L41" s="43"/>
    </row>
    <row r="42" spans="1:12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:L42" si="7">SUM(G33:G41)</f>
        <v>48.16</v>
      </c>
      <c r="H42" s="19">
        <f t="shared" si="7"/>
        <v>40.840000000000003</v>
      </c>
      <c r="I42" s="19">
        <f t="shared" si="7"/>
        <v>120.26</v>
      </c>
      <c r="J42" s="19">
        <f t="shared" si="7"/>
        <v>1022.4</v>
      </c>
      <c r="K42" s="25"/>
      <c r="L42" s="19">
        <f t="shared" si="7"/>
        <v>0</v>
      </c>
    </row>
    <row r="43" spans="1:12" ht="15.75" thickBot="1">
      <c r="A43" s="33">
        <f>A25</f>
        <v>2</v>
      </c>
      <c r="B43" s="33">
        <f>B25</f>
        <v>2</v>
      </c>
      <c r="C43" s="52" t="s">
        <v>4</v>
      </c>
      <c r="D43" s="53"/>
      <c r="E43" s="31"/>
      <c r="F43" s="32">
        <f>F32+F42</f>
        <v>1350</v>
      </c>
      <c r="G43" s="32">
        <f t="shared" ref="G43:L43" si="8">G32+G42</f>
        <v>70.16</v>
      </c>
      <c r="H43" s="32">
        <f t="shared" si="8"/>
        <v>58.84</v>
      </c>
      <c r="I43" s="32">
        <f t="shared" si="8"/>
        <v>215.26</v>
      </c>
      <c r="J43" s="32">
        <f t="shared" si="8"/>
        <v>1694.4</v>
      </c>
      <c r="K43" s="32"/>
      <c r="L43" s="32">
        <f t="shared" si="8"/>
        <v>0</v>
      </c>
    </row>
    <row r="44" spans="1:12">
      <c r="A44" s="20">
        <v>3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220</v>
      </c>
      <c r="G44" s="40">
        <v>3</v>
      </c>
      <c r="H44" s="40">
        <v>5</v>
      </c>
      <c r="I44" s="40">
        <v>18</v>
      </c>
      <c r="J44" s="40">
        <v>129</v>
      </c>
      <c r="K44" s="41">
        <v>175</v>
      </c>
      <c r="L44" s="40"/>
    </row>
    <row r="45" spans="1:12">
      <c r="A45" s="23"/>
      <c r="B45" s="51">
        <v>45250</v>
      </c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>
      <c r="A46" s="23"/>
      <c r="B46" s="15"/>
      <c r="C46" s="11"/>
      <c r="D46" s="7" t="s">
        <v>22</v>
      </c>
      <c r="E46" s="42" t="s">
        <v>39</v>
      </c>
      <c r="F46" s="43">
        <v>200</v>
      </c>
      <c r="G46" s="43">
        <v>8</v>
      </c>
      <c r="H46" s="43">
        <v>2</v>
      </c>
      <c r="I46" s="43">
        <v>14</v>
      </c>
      <c r="J46" s="43">
        <v>50</v>
      </c>
      <c r="K46" s="44">
        <v>377</v>
      </c>
      <c r="L46" s="43"/>
    </row>
    <row r="47" spans="1:12">
      <c r="A47" s="23"/>
      <c r="B47" s="15"/>
      <c r="C47" s="11"/>
      <c r="D47" s="7" t="s">
        <v>23</v>
      </c>
      <c r="E47" s="42" t="s">
        <v>40</v>
      </c>
      <c r="F47" s="43">
        <v>80</v>
      </c>
      <c r="G47" s="43">
        <v>6</v>
      </c>
      <c r="H47" s="43">
        <v>8</v>
      </c>
      <c r="I47" s="43">
        <v>15</v>
      </c>
      <c r="J47" s="43">
        <v>157</v>
      </c>
      <c r="K47" s="44"/>
      <c r="L47" s="43"/>
    </row>
    <row r="48" spans="1:12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>
      <c r="A49" s="23"/>
      <c r="B49" s="15"/>
      <c r="C49" s="11"/>
      <c r="D49" s="6"/>
      <c r="E49" s="42" t="s">
        <v>53</v>
      </c>
      <c r="F49" s="43">
        <v>80</v>
      </c>
      <c r="G49" s="43">
        <v>5</v>
      </c>
      <c r="H49" s="43">
        <v>3</v>
      </c>
      <c r="I49" s="43">
        <v>25</v>
      </c>
      <c r="J49" s="43">
        <v>220</v>
      </c>
      <c r="K49" s="44"/>
      <c r="L49" s="43"/>
    </row>
    <row r="50" spans="1:12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:L51" si="9">SUM(G44:G50)</f>
        <v>22</v>
      </c>
      <c r="H51" s="19">
        <f t="shared" si="9"/>
        <v>18</v>
      </c>
      <c r="I51" s="19">
        <f t="shared" si="9"/>
        <v>72</v>
      </c>
      <c r="J51" s="19">
        <f t="shared" si="9"/>
        <v>556</v>
      </c>
      <c r="K51" s="25"/>
      <c r="L51" s="19">
        <f t="shared" si="9"/>
        <v>0</v>
      </c>
    </row>
    <row r="52" spans="1:12">
      <c r="A52" s="26">
        <f>A44</f>
        <v>3</v>
      </c>
      <c r="B52" s="13">
        <f>B44</f>
        <v>3</v>
      </c>
      <c r="C52" s="10" t="s">
        <v>25</v>
      </c>
      <c r="D52" s="7" t="s">
        <v>26</v>
      </c>
      <c r="E52" s="42" t="s">
        <v>85</v>
      </c>
      <c r="F52" s="43">
        <v>60</v>
      </c>
      <c r="G52" s="43">
        <v>2</v>
      </c>
      <c r="H52" s="43"/>
      <c r="I52" s="43">
        <v>1</v>
      </c>
      <c r="J52" s="43">
        <v>10</v>
      </c>
      <c r="K52" s="44"/>
      <c r="L52" s="43"/>
    </row>
    <row r="53" spans="1:12">
      <c r="A53" s="23"/>
      <c r="B53" s="51">
        <v>45250</v>
      </c>
      <c r="C53" s="11"/>
      <c r="D53" s="7" t="s">
        <v>27</v>
      </c>
      <c r="E53" s="42" t="s">
        <v>98</v>
      </c>
      <c r="F53" s="43">
        <v>250</v>
      </c>
      <c r="G53" s="43">
        <v>3.8</v>
      </c>
      <c r="H53" s="43">
        <v>4.0999999999999996</v>
      </c>
      <c r="I53" s="43">
        <v>14.1</v>
      </c>
      <c r="J53" s="43">
        <v>117</v>
      </c>
      <c r="K53" s="44">
        <v>88</v>
      </c>
      <c r="L53" s="43"/>
    </row>
    <row r="54" spans="1:12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>
      <c r="A56" s="23"/>
      <c r="B56" s="15"/>
      <c r="C56" s="11"/>
      <c r="D56" s="7" t="s">
        <v>30</v>
      </c>
      <c r="E56" s="42" t="s">
        <v>67</v>
      </c>
      <c r="F56" s="43">
        <v>250</v>
      </c>
      <c r="G56" s="43">
        <v>8</v>
      </c>
      <c r="H56" s="43">
        <v>2</v>
      </c>
      <c r="I56" s="43">
        <v>14</v>
      </c>
      <c r="J56" s="43">
        <v>114</v>
      </c>
      <c r="K56" s="44">
        <v>349</v>
      </c>
      <c r="L56" s="43"/>
    </row>
    <row r="57" spans="1:12">
      <c r="A57" s="23"/>
      <c r="B57" s="15"/>
      <c r="C57" s="11"/>
      <c r="D57" s="7" t="s">
        <v>31</v>
      </c>
      <c r="E57" s="42" t="s">
        <v>81</v>
      </c>
      <c r="F57" s="43">
        <v>80</v>
      </c>
      <c r="G57" s="43">
        <v>6</v>
      </c>
      <c r="H57" s="43">
        <v>8</v>
      </c>
      <c r="I57" s="43">
        <v>15</v>
      </c>
      <c r="J57" s="43">
        <v>157</v>
      </c>
      <c r="K57" s="44"/>
      <c r="L57" s="43"/>
    </row>
    <row r="58" spans="1:12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>
      <c r="A59" s="23"/>
      <c r="B59" s="15"/>
      <c r="C59" s="11"/>
      <c r="D59" s="6"/>
      <c r="E59" s="42" t="s">
        <v>51</v>
      </c>
      <c r="F59" s="43">
        <v>120</v>
      </c>
      <c r="G59" s="43">
        <v>13</v>
      </c>
      <c r="H59" s="43">
        <v>18</v>
      </c>
      <c r="I59" s="43">
        <v>16</v>
      </c>
      <c r="J59" s="43">
        <v>278</v>
      </c>
      <c r="K59" s="44">
        <v>440</v>
      </c>
      <c r="L59" s="43"/>
    </row>
    <row r="60" spans="1:12">
      <c r="A60" s="23"/>
      <c r="B60" s="15"/>
      <c r="C60" s="11"/>
      <c r="D60" s="6"/>
      <c r="E60" s="42" t="s">
        <v>84</v>
      </c>
      <c r="F60" s="43">
        <v>50</v>
      </c>
      <c r="G60" s="43">
        <v>5</v>
      </c>
      <c r="H60" s="43">
        <v>5</v>
      </c>
      <c r="I60" s="43">
        <v>15</v>
      </c>
      <c r="J60" s="43">
        <v>110</v>
      </c>
      <c r="K60" s="44"/>
      <c r="L60" s="43"/>
    </row>
    <row r="61" spans="1:12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:L61" si="10">SUM(G52:G60)</f>
        <v>37.799999999999997</v>
      </c>
      <c r="H61" s="19">
        <f t="shared" si="10"/>
        <v>37.1</v>
      </c>
      <c r="I61" s="19">
        <f t="shared" si="10"/>
        <v>75.099999999999994</v>
      </c>
      <c r="J61" s="19">
        <f t="shared" si="10"/>
        <v>786</v>
      </c>
      <c r="K61" s="25"/>
      <c r="L61" s="19">
        <f t="shared" si="10"/>
        <v>0</v>
      </c>
    </row>
    <row r="62" spans="1:12" ht="15.75" thickBot="1">
      <c r="A62" s="29">
        <f>A44</f>
        <v>3</v>
      </c>
      <c r="B62" s="30">
        <f>B44</f>
        <v>3</v>
      </c>
      <c r="C62" s="52" t="s">
        <v>4</v>
      </c>
      <c r="D62" s="53"/>
      <c r="E62" s="31"/>
      <c r="F62" s="32">
        <f>F51+F61</f>
        <v>1390</v>
      </c>
      <c r="G62" s="32">
        <f t="shared" ref="G62:L62" si="11">G51+G61</f>
        <v>59.8</v>
      </c>
      <c r="H62" s="32">
        <f t="shared" si="11"/>
        <v>55.1</v>
      </c>
      <c r="I62" s="32">
        <f t="shared" si="11"/>
        <v>147.1</v>
      </c>
      <c r="J62" s="32">
        <f t="shared" si="11"/>
        <v>1342</v>
      </c>
      <c r="K62" s="32"/>
      <c r="L62" s="32">
        <f t="shared" si="11"/>
        <v>0</v>
      </c>
    </row>
    <row r="63" spans="1:12">
      <c r="A63" s="20">
        <v>3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220</v>
      </c>
      <c r="G63" s="40">
        <v>3</v>
      </c>
      <c r="H63" s="40">
        <v>5</v>
      </c>
      <c r="I63" s="40">
        <v>18</v>
      </c>
      <c r="J63" s="40">
        <v>129</v>
      </c>
      <c r="K63" s="41">
        <v>183</v>
      </c>
      <c r="L63" s="40"/>
    </row>
    <row r="64" spans="1:12">
      <c r="A64" s="23"/>
      <c r="B64" s="51">
        <v>45251</v>
      </c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8</v>
      </c>
      <c r="H65" s="43">
        <v>2</v>
      </c>
      <c r="I65" s="43">
        <v>14</v>
      </c>
      <c r="J65" s="43">
        <v>50</v>
      </c>
      <c r="K65" s="44">
        <v>377</v>
      </c>
      <c r="L65" s="43"/>
    </row>
    <row r="66" spans="1:12">
      <c r="A66" s="23"/>
      <c r="B66" s="15"/>
      <c r="C66" s="11"/>
      <c r="D66" s="7" t="s">
        <v>23</v>
      </c>
      <c r="E66" s="42" t="s">
        <v>40</v>
      </c>
      <c r="F66" s="43">
        <v>80</v>
      </c>
      <c r="G66" s="43">
        <v>6</v>
      </c>
      <c r="H66" s="43">
        <v>8</v>
      </c>
      <c r="I66" s="43">
        <v>15</v>
      </c>
      <c r="J66" s="43">
        <v>157</v>
      </c>
      <c r="K66" s="44"/>
      <c r="L66" s="43"/>
    </row>
    <row r="67" spans="1:12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>
      <c r="A68" s="23"/>
      <c r="B68" s="15"/>
      <c r="C68" s="11"/>
      <c r="D68" s="6"/>
      <c r="E68" s="42" t="s">
        <v>48</v>
      </c>
      <c r="F68" s="43">
        <v>80</v>
      </c>
      <c r="G68" s="43">
        <v>5</v>
      </c>
      <c r="H68" s="43">
        <v>3</v>
      </c>
      <c r="I68" s="43">
        <v>48</v>
      </c>
      <c r="J68" s="43">
        <v>336</v>
      </c>
      <c r="K68" s="44"/>
      <c r="L68" s="43"/>
    </row>
    <row r="69" spans="1:12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:L70" si="12">SUM(G63:G69)</f>
        <v>22</v>
      </c>
      <c r="H70" s="19">
        <f t="shared" si="12"/>
        <v>18</v>
      </c>
      <c r="I70" s="19">
        <f t="shared" si="12"/>
        <v>95</v>
      </c>
      <c r="J70" s="19">
        <f t="shared" si="12"/>
        <v>672</v>
      </c>
      <c r="K70" s="25"/>
      <c r="L70" s="19">
        <f t="shared" si="12"/>
        <v>0</v>
      </c>
    </row>
    <row r="71" spans="1:12">
      <c r="A71" s="26">
        <f>A63</f>
        <v>3</v>
      </c>
      <c r="B71" s="13">
        <f>B63</f>
        <v>4</v>
      </c>
      <c r="C71" s="10" t="s">
        <v>25</v>
      </c>
      <c r="D71" s="7" t="s">
        <v>26</v>
      </c>
      <c r="E71" s="42" t="s">
        <v>83</v>
      </c>
      <c r="F71" s="43">
        <v>100</v>
      </c>
      <c r="G71" s="43">
        <v>2</v>
      </c>
      <c r="H71" s="43"/>
      <c r="I71" s="43">
        <v>1</v>
      </c>
      <c r="J71" s="43">
        <v>10</v>
      </c>
      <c r="K71" s="44">
        <v>49</v>
      </c>
      <c r="L71" s="43"/>
    </row>
    <row r="72" spans="1:12">
      <c r="A72" s="23"/>
      <c r="B72" s="51">
        <v>45251</v>
      </c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>
      <c r="A73" s="23"/>
      <c r="B73" s="15"/>
      <c r="C73" s="11"/>
      <c r="D73" s="7" t="s">
        <v>28</v>
      </c>
      <c r="E73" s="42" t="s">
        <v>99</v>
      </c>
      <c r="F73" s="43">
        <v>250</v>
      </c>
      <c r="G73" s="43">
        <v>17</v>
      </c>
      <c r="H73" s="43">
        <v>1</v>
      </c>
      <c r="I73" s="43">
        <v>39</v>
      </c>
      <c r="J73" s="43">
        <v>225</v>
      </c>
      <c r="K73" s="44"/>
      <c r="L73" s="43"/>
    </row>
    <row r="74" spans="1:12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>
      <c r="A75" s="23"/>
      <c r="B75" s="15"/>
      <c r="C75" s="11"/>
      <c r="D75" s="7" t="s">
        <v>30</v>
      </c>
      <c r="E75" s="42" t="s">
        <v>67</v>
      </c>
      <c r="F75" s="43">
        <v>250</v>
      </c>
      <c r="G75" s="43">
        <v>8</v>
      </c>
      <c r="H75" s="43">
        <v>2</v>
      </c>
      <c r="I75" s="43">
        <v>14</v>
      </c>
      <c r="J75" s="43">
        <v>114</v>
      </c>
      <c r="K75" s="44">
        <v>349</v>
      </c>
      <c r="L75" s="43"/>
    </row>
    <row r="76" spans="1:12">
      <c r="A76" s="23"/>
      <c r="B76" s="15"/>
      <c r="C76" s="11"/>
      <c r="D76" s="7" t="s">
        <v>31</v>
      </c>
      <c r="E76" s="42" t="s">
        <v>81</v>
      </c>
      <c r="F76" s="43">
        <v>80</v>
      </c>
      <c r="G76" s="43">
        <v>6</v>
      </c>
      <c r="H76" s="43">
        <v>8</v>
      </c>
      <c r="I76" s="43">
        <v>15</v>
      </c>
      <c r="J76" s="43">
        <v>157</v>
      </c>
      <c r="K76" s="44"/>
      <c r="L76" s="43"/>
    </row>
    <row r="77" spans="1:12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>
      <c r="A78" s="23"/>
      <c r="B78" s="15"/>
      <c r="C78" s="11"/>
      <c r="D78" s="6"/>
      <c r="E78" s="42" t="s">
        <v>84</v>
      </c>
      <c r="F78" s="43">
        <v>50</v>
      </c>
      <c r="G78" s="43">
        <v>5</v>
      </c>
      <c r="H78" s="43">
        <v>5</v>
      </c>
      <c r="I78" s="43">
        <v>15</v>
      </c>
      <c r="J78" s="43">
        <v>110</v>
      </c>
      <c r="K78" s="44"/>
      <c r="L78" s="43"/>
    </row>
    <row r="79" spans="1:12">
      <c r="A79" s="23"/>
      <c r="B79" s="15"/>
      <c r="C79" s="11"/>
      <c r="D79" s="6"/>
      <c r="E79" s="42" t="s">
        <v>53</v>
      </c>
      <c r="F79" s="43">
        <v>80</v>
      </c>
      <c r="G79" s="43">
        <v>5</v>
      </c>
      <c r="H79" s="43">
        <v>3</v>
      </c>
      <c r="I79" s="43">
        <v>32</v>
      </c>
      <c r="J79" s="43">
        <v>210</v>
      </c>
      <c r="K79" s="44"/>
      <c r="L79" s="43"/>
    </row>
    <row r="80" spans="1:12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:L80" si="13">SUM(G71:G79)</f>
        <v>43</v>
      </c>
      <c r="H80" s="19">
        <f t="shared" si="13"/>
        <v>19</v>
      </c>
      <c r="I80" s="19">
        <f t="shared" si="13"/>
        <v>116</v>
      </c>
      <c r="J80" s="19">
        <f t="shared" si="13"/>
        <v>826</v>
      </c>
      <c r="K80" s="25"/>
      <c r="L80" s="19">
        <f t="shared" si="13"/>
        <v>0</v>
      </c>
    </row>
    <row r="81" spans="1:12" ht="15.75" thickBot="1">
      <c r="A81" s="29">
        <f>A63</f>
        <v>3</v>
      </c>
      <c r="B81" s="30">
        <f>B63</f>
        <v>4</v>
      </c>
      <c r="C81" s="52" t="s">
        <v>4</v>
      </c>
      <c r="D81" s="53"/>
      <c r="E81" s="31"/>
      <c r="F81" s="32">
        <f>F70+F80</f>
        <v>1390</v>
      </c>
      <c r="G81" s="32">
        <f t="shared" ref="G81:L81" si="14">G70+G80</f>
        <v>65</v>
      </c>
      <c r="H81" s="32">
        <f t="shared" si="14"/>
        <v>37</v>
      </c>
      <c r="I81" s="32">
        <f t="shared" si="14"/>
        <v>211</v>
      </c>
      <c r="J81" s="32">
        <f t="shared" si="14"/>
        <v>1498</v>
      </c>
      <c r="K81" s="32"/>
      <c r="L81" s="32">
        <f t="shared" si="14"/>
        <v>0</v>
      </c>
    </row>
    <row r="82" spans="1:12">
      <c r="A82" s="20">
        <v>3</v>
      </c>
      <c r="B82" s="21">
        <v>5</v>
      </c>
      <c r="C82" s="22" t="s">
        <v>20</v>
      </c>
      <c r="D82" s="5" t="s">
        <v>21</v>
      </c>
      <c r="E82" s="39" t="s">
        <v>47</v>
      </c>
      <c r="F82" s="40">
        <v>220</v>
      </c>
      <c r="G82" s="40">
        <v>3</v>
      </c>
      <c r="H82" s="40">
        <v>4</v>
      </c>
      <c r="I82" s="40">
        <v>5</v>
      </c>
      <c r="J82" s="40">
        <v>58</v>
      </c>
      <c r="K82" s="41">
        <v>175</v>
      </c>
      <c r="L82" s="40"/>
    </row>
    <row r="83" spans="1:12">
      <c r="A83" s="23"/>
      <c r="B83" s="51">
        <v>45252</v>
      </c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>
      <c r="A84" s="23"/>
      <c r="B84" s="15"/>
      <c r="C84" s="11"/>
      <c r="D84" s="7" t="s">
        <v>22</v>
      </c>
      <c r="E84" s="42" t="s">
        <v>39</v>
      </c>
      <c r="F84" s="43">
        <v>200</v>
      </c>
      <c r="G84" s="43">
        <v>8</v>
      </c>
      <c r="H84" s="43">
        <v>2</v>
      </c>
      <c r="I84" s="43">
        <v>14</v>
      </c>
      <c r="J84" s="43">
        <v>50</v>
      </c>
      <c r="K84" s="44">
        <v>377</v>
      </c>
      <c r="L84" s="43"/>
    </row>
    <row r="85" spans="1:12">
      <c r="A85" s="23"/>
      <c r="B85" s="15"/>
      <c r="C85" s="11"/>
      <c r="D85" s="7" t="s">
        <v>23</v>
      </c>
      <c r="E85" s="42" t="s">
        <v>40</v>
      </c>
      <c r="F85" s="43">
        <v>80</v>
      </c>
      <c r="G85" s="43">
        <v>6</v>
      </c>
      <c r="H85" s="43">
        <v>8</v>
      </c>
      <c r="I85" s="43">
        <v>15</v>
      </c>
      <c r="J85" s="43">
        <v>157</v>
      </c>
      <c r="K85" s="44"/>
      <c r="L85" s="43"/>
    </row>
    <row r="86" spans="1:12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>
      <c r="A87" s="23"/>
      <c r="B87" s="15"/>
      <c r="C87" s="11"/>
      <c r="D87" s="6"/>
      <c r="E87" s="42" t="s">
        <v>43</v>
      </c>
      <c r="F87" s="43">
        <v>80</v>
      </c>
      <c r="G87" s="43">
        <v>5</v>
      </c>
      <c r="H87" s="43">
        <v>3</v>
      </c>
      <c r="I87" s="43">
        <v>48</v>
      </c>
      <c r="J87" s="43">
        <v>336</v>
      </c>
      <c r="K87" s="44"/>
      <c r="L87" s="43"/>
    </row>
    <row r="88" spans="1:12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:L89" si="15">SUM(G82:G88)</f>
        <v>22</v>
      </c>
      <c r="H89" s="19">
        <f t="shared" si="15"/>
        <v>17</v>
      </c>
      <c r="I89" s="19">
        <f t="shared" si="15"/>
        <v>82</v>
      </c>
      <c r="J89" s="19">
        <f t="shared" si="15"/>
        <v>601</v>
      </c>
      <c r="K89" s="25"/>
      <c r="L89" s="19">
        <f t="shared" si="15"/>
        <v>0</v>
      </c>
    </row>
    <row r="90" spans="1:12">
      <c r="A90" s="26">
        <f>A82</f>
        <v>3</v>
      </c>
      <c r="B90" s="13">
        <f>B82</f>
        <v>5</v>
      </c>
      <c r="C90" s="10" t="s">
        <v>25</v>
      </c>
      <c r="D90" s="7" t="s">
        <v>26</v>
      </c>
      <c r="E90" s="42" t="s">
        <v>72</v>
      </c>
      <c r="F90" s="43">
        <v>60</v>
      </c>
      <c r="G90" s="43">
        <v>2</v>
      </c>
      <c r="H90" s="43"/>
      <c r="I90" s="43">
        <v>1</v>
      </c>
      <c r="J90" s="43">
        <v>10</v>
      </c>
      <c r="K90" s="44"/>
      <c r="L90" s="43"/>
    </row>
    <row r="91" spans="1:12">
      <c r="A91" s="23"/>
      <c r="B91" s="51">
        <v>45252</v>
      </c>
      <c r="C91" s="11"/>
      <c r="D91" s="7" t="s">
        <v>27</v>
      </c>
      <c r="E91" s="42" t="s">
        <v>100</v>
      </c>
      <c r="F91" s="43">
        <v>250</v>
      </c>
      <c r="G91" s="43">
        <v>17</v>
      </c>
      <c r="H91" s="43">
        <v>1</v>
      </c>
      <c r="I91" s="43">
        <v>39</v>
      </c>
      <c r="J91" s="43">
        <v>225</v>
      </c>
      <c r="K91" s="44"/>
      <c r="L91" s="43"/>
    </row>
    <row r="92" spans="1:12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>
      <c r="A94" s="23"/>
      <c r="B94" s="15"/>
      <c r="C94" s="11"/>
      <c r="D94" s="7" t="s">
        <v>30</v>
      </c>
      <c r="E94" s="42" t="s">
        <v>88</v>
      </c>
      <c r="F94" s="43">
        <v>250</v>
      </c>
      <c r="G94" s="43">
        <v>8</v>
      </c>
      <c r="H94" s="43">
        <v>2</v>
      </c>
      <c r="I94" s="43">
        <v>14</v>
      </c>
      <c r="J94" s="43">
        <v>114</v>
      </c>
      <c r="K94" s="44"/>
      <c r="L94" s="43"/>
    </row>
    <row r="95" spans="1:12">
      <c r="A95" s="23"/>
      <c r="B95" s="15"/>
      <c r="C95" s="11"/>
      <c r="D95" s="7" t="s">
        <v>31</v>
      </c>
      <c r="E95" s="42" t="s">
        <v>81</v>
      </c>
      <c r="F95" s="43">
        <v>80</v>
      </c>
      <c r="G95" s="43">
        <v>6</v>
      </c>
      <c r="H95" s="43">
        <v>8</v>
      </c>
      <c r="I95" s="43">
        <v>15</v>
      </c>
      <c r="J95" s="43">
        <v>157</v>
      </c>
      <c r="K95" s="44"/>
      <c r="L95" s="43"/>
    </row>
    <row r="96" spans="1:12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>
      <c r="A97" s="23"/>
      <c r="B97" s="15"/>
      <c r="C97" s="11"/>
      <c r="D97" s="6"/>
      <c r="E97" s="42" t="s">
        <v>89</v>
      </c>
      <c r="F97" s="43">
        <v>50</v>
      </c>
      <c r="G97" s="43">
        <v>5</v>
      </c>
      <c r="H97" s="43">
        <v>5</v>
      </c>
      <c r="I97" s="43">
        <v>15</v>
      </c>
      <c r="J97" s="43">
        <v>210</v>
      </c>
      <c r="K97" s="44"/>
      <c r="L97" s="43"/>
    </row>
    <row r="98" spans="1:12">
      <c r="A98" s="23"/>
      <c r="B98" s="15"/>
      <c r="C98" s="11"/>
      <c r="D98" s="6"/>
      <c r="E98" s="42" t="s">
        <v>53</v>
      </c>
      <c r="F98" s="43">
        <v>80</v>
      </c>
      <c r="G98" s="43">
        <v>5</v>
      </c>
      <c r="H98" s="43">
        <v>3</v>
      </c>
      <c r="I98" s="43">
        <v>25</v>
      </c>
      <c r="J98" s="43">
        <v>220</v>
      </c>
      <c r="K98" s="44"/>
      <c r="L98" s="43"/>
    </row>
    <row r="99" spans="1:12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:L99" si="16">SUM(G90:G98)</f>
        <v>43</v>
      </c>
      <c r="H99" s="19">
        <f t="shared" si="16"/>
        <v>19</v>
      </c>
      <c r="I99" s="19">
        <f t="shared" si="16"/>
        <v>109</v>
      </c>
      <c r="J99" s="19">
        <f t="shared" si="16"/>
        <v>936</v>
      </c>
      <c r="K99" s="25"/>
      <c r="L99" s="19">
        <f t="shared" si="16"/>
        <v>0</v>
      </c>
    </row>
    <row r="100" spans="1:12" ht="15.75" thickBot="1">
      <c r="A100" s="29">
        <f>A82</f>
        <v>3</v>
      </c>
      <c r="B100" s="30">
        <f>B82</f>
        <v>5</v>
      </c>
      <c r="C100" s="52" t="s">
        <v>4</v>
      </c>
      <c r="D100" s="53"/>
      <c r="E100" s="31"/>
      <c r="F100" s="32">
        <f>F89+F99</f>
        <v>1350</v>
      </c>
      <c r="G100" s="32">
        <f t="shared" ref="G100:L100" si="17">G89+G99</f>
        <v>65</v>
      </c>
      <c r="H100" s="32">
        <f t="shared" si="17"/>
        <v>36</v>
      </c>
      <c r="I100" s="32">
        <f t="shared" si="17"/>
        <v>191</v>
      </c>
      <c r="J100" s="32">
        <f t="shared" si="17"/>
        <v>1537</v>
      </c>
      <c r="K100" s="32"/>
      <c r="L100" s="32">
        <f t="shared" si="17"/>
        <v>0</v>
      </c>
    </row>
    <row r="101" spans="1:12">
      <c r="A101" s="20">
        <v>3</v>
      </c>
      <c r="B101" s="21">
        <v>6</v>
      </c>
      <c r="C101" s="22" t="s">
        <v>20</v>
      </c>
      <c r="D101" s="5" t="s">
        <v>21</v>
      </c>
      <c r="E101" s="39" t="s">
        <v>90</v>
      </c>
      <c r="F101" s="40">
        <v>220</v>
      </c>
      <c r="G101" s="40">
        <v>3</v>
      </c>
      <c r="H101" s="40">
        <v>5</v>
      </c>
      <c r="I101" s="40">
        <v>18</v>
      </c>
      <c r="J101" s="40">
        <v>129</v>
      </c>
      <c r="K101" s="41">
        <v>175</v>
      </c>
      <c r="L101" s="40"/>
    </row>
    <row r="102" spans="1:12">
      <c r="A102" s="23"/>
      <c r="B102" s="51">
        <v>45253</v>
      </c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8</v>
      </c>
      <c r="H103" s="43">
        <v>2</v>
      </c>
      <c r="I103" s="43">
        <v>14</v>
      </c>
      <c r="J103" s="43">
        <v>50</v>
      </c>
      <c r="K103" s="44">
        <v>377</v>
      </c>
      <c r="L103" s="43"/>
    </row>
    <row r="104" spans="1:12">
      <c r="A104" s="23"/>
      <c r="B104" s="15"/>
      <c r="C104" s="11"/>
      <c r="D104" s="7" t="s">
        <v>23</v>
      </c>
      <c r="E104" s="42" t="s">
        <v>40</v>
      </c>
      <c r="F104" s="43">
        <v>80</v>
      </c>
      <c r="G104" s="43">
        <v>6</v>
      </c>
      <c r="H104" s="43">
        <v>8</v>
      </c>
      <c r="I104" s="43">
        <v>15</v>
      </c>
      <c r="J104" s="43">
        <v>157</v>
      </c>
      <c r="K104" s="44"/>
      <c r="L104" s="43"/>
    </row>
    <row r="105" spans="1:12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>
      <c r="A106" s="23"/>
      <c r="B106" s="15"/>
      <c r="C106" s="11"/>
      <c r="D106" s="6"/>
      <c r="E106" s="42" t="s">
        <v>53</v>
      </c>
      <c r="F106" s="43">
        <v>80</v>
      </c>
      <c r="G106" s="43">
        <v>5</v>
      </c>
      <c r="H106" s="43">
        <v>3</v>
      </c>
      <c r="I106" s="43">
        <v>25</v>
      </c>
      <c r="J106" s="43">
        <v>220</v>
      </c>
      <c r="K106" s="44"/>
      <c r="L106" s="43"/>
    </row>
    <row r="107" spans="1:12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18">SUM(G101:G107)</f>
        <v>22</v>
      </c>
      <c r="H108" s="19">
        <f t="shared" si="18"/>
        <v>18</v>
      </c>
      <c r="I108" s="19">
        <f t="shared" si="18"/>
        <v>72</v>
      </c>
      <c r="J108" s="19">
        <f t="shared" si="18"/>
        <v>556</v>
      </c>
      <c r="K108" s="25"/>
      <c r="L108" s="19">
        <f t="shared" ref="L108" si="19">SUM(L101:L107)</f>
        <v>0</v>
      </c>
    </row>
    <row r="109" spans="1:12">
      <c r="A109" s="26">
        <f>A101</f>
        <v>3</v>
      </c>
      <c r="B109" s="13">
        <f>B101</f>
        <v>6</v>
      </c>
      <c r="C109" s="10" t="s">
        <v>25</v>
      </c>
      <c r="D109" s="7" t="s">
        <v>26</v>
      </c>
      <c r="E109" s="42" t="s">
        <v>91</v>
      </c>
      <c r="F109" s="43">
        <v>100</v>
      </c>
      <c r="G109" s="43">
        <v>1</v>
      </c>
      <c r="H109" s="43">
        <v>9</v>
      </c>
      <c r="I109" s="43">
        <v>8</v>
      </c>
      <c r="J109" s="43">
        <v>100</v>
      </c>
      <c r="K109" s="44">
        <v>49</v>
      </c>
      <c r="L109" s="43"/>
    </row>
    <row r="110" spans="1:12">
      <c r="A110" s="23"/>
      <c r="B110" s="51">
        <v>45253</v>
      </c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>
      <c r="A111" s="23"/>
      <c r="B111" s="15"/>
      <c r="C111" s="11"/>
      <c r="D111" s="7" t="s">
        <v>28</v>
      </c>
      <c r="E111" s="42" t="s">
        <v>97</v>
      </c>
      <c r="F111" s="43">
        <v>250</v>
      </c>
      <c r="G111" s="43">
        <v>19</v>
      </c>
      <c r="H111" s="43">
        <v>18</v>
      </c>
      <c r="I111" s="43">
        <v>233</v>
      </c>
      <c r="J111" s="43">
        <v>280</v>
      </c>
      <c r="K111" s="44">
        <v>285</v>
      </c>
      <c r="L111" s="43"/>
    </row>
    <row r="112" spans="1:12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>
      <c r="A113" s="23"/>
      <c r="B113" s="15"/>
      <c r="C113" s="11"/>
      <c r="D113" s="7" t="s">
        <v>30</v>
      </c>
      <c r="E113" s="42" t="s">
        <v>62</v>
      </c>
      <c r="F113" s="43">
        <v>250</v>
      </c>
      <c r="G113" s="43">
        <v>1</v>
      </c>
      <c r="H113" s="43"/>
      <c r="I113" s="43">
        <v>29</v>
      </c>
      <c r="J113" s="43">
        <v>111</v>
      </c>
      <c r="K113" s="44">
        <v>377</v>
      </c>
      <c r="L113" s="43"/>
    </row>
    <row r="114" spans="1:12">
      <c r="A114" s="23"/>
      <c r="B114" s="15"/>
      <c r="C114" s="11"/>
      <c r="D114" s="7" t="s">
        <v>31</v>
      </c>
      <c r="E114" s="42" t="s">
        <v>40</v>
      </c>
      <c r="F114" s="43">
        <v>80</v>
      </c>
      <c r="G114" s="43">
        <v>6</v>
      </c>
      <c r="H114" s="43">
        <v>8</v>
      </c>
      <c r="I114" s="43">
        <v>15</v>
      </c>
      <c r="J114" s="43">
        <v>157</v>
      </c>
      <c r="K114" s="44"/>
      <c r="L114" s="43"/>
    </row>
    <row r="115" spans="1:12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>
      <c r="A116" s="23"/>
      <c r="B116" s="15"/>
      <c r="C116" s="11"/>
      <c r="D116" s="6"/>
      <c r="E116" s="42" t="s">
        <v>102</v>
      </c>
      <c r="F116" s="43">
        <v>120</v>
      </c>
      <c r="G116" s="43">
        <v>13</v>
      </c>
      <c r="H116" s="43">
        <v>18</v>
      </c>
      <c r="I116" s="43">
        <v>16</v>
      </c>
      <c r="J116" s="43">
        <v>278</v>
      </c>
      <c r="K116" s="44"/>
      <c r="L116" s="43"/>
    </row>
    <row r="117" spans="1:12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20">SUM(G109:G117)</f>
        <v>40</v>
      </c>
      <c r="H118" s="19">
        <f t="shared" si="20"/>
        <v>53</v>
      </c>
      <c r="I118" s="19">
        <f t="shared" si="20"/>
        <v>301</v>
      </c>
      <c r="J118" s="19">
        <f t="shared" si="20"/>
        <v>926</v>
      </c>
      <c r="K118" s="25"/>
      <c r="L118" s="19">
        <f t="shared" ref="L118" si="21">SUM(L109:L117)</f>
        <v>0</v>
      </c>
    </row>
    <row r="119" spans="1:12" ht="15.75" thickBot="1">
      <c r="A119" s="29">
        <f>A101</f>
        <v>3</v>
      </c>
      <c r="B119" s="30">
        <f>B101</f>
        <v>6</v>
      </c>
      <c r="C119" s="52" t="s">
        <v>4</v>
      </c>
      <c r="D119" s="53"/>
      <c r="E119" s="31"/>
      <c r="F119" s="32">
        <f>F108+F118</f>
        <v>1380</v>
      </c>
      <c r="G119" s="32">
        <f t="shared" ref="G119:L119" si="22">G108+G118</f>
        <v>62</v>
      </c>
      <c r="H119" s="32">
        <f t="shared" si="22"/>
        <v>71</v>
      </c>
      <c r="I119" s="32">
        <f t="shared" si="22"/>
        <v>373</v>
      </c>
      <c r="J119" s="32">
        <f t="shared" si="22"/>
        <v>1482</v>
      </c>
      <c r="K119" s="32"/>
      <c r="L119" s="32">
        <f t="shared" si="22"/>
        <v>0</v>
      </c>
    </row>
    <row r="120" spans="1:12">
      <c r="A120" s="14">
        <v>3</v>
      </c>
      <c r="B120" s="15">
        <v>7</v>
      </c>
      <c r="C120" s="22" t="s">
        <v>20</v>
      </c>
      <c r="D120" s="5" t="s">
        <v>21</v>
      </c>
      <c r="E120" s="39" t="s">
        <v>52</v>
      </c>
      <c r="F120" s="40">
        <v>220</v>
      </c>
      <c r="G120" s="40">
        <v>3</v>
      </c>
      <c r="H120" s="40">
        <v>5</v>
      </c>
      <c r="I120" s="40">
        <v>18</v>
      </c>
      <c r="J120" s="40">
        <v>129</v>
      </c>
      <c r="K120" s="41">
        <v>120</v>
      </c>
      <c r="L120" s="40"/>
    </row>
    <row r="121" spans="1:12">
      <c r="A121" s="14"/>
      <c r="B121" s="51">
        <v>45254</v>
      </c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>
      <c r="A122" s="14"/>
      <c r="B122" s="15"/>
      <c r="C122" s="11"/>
      <c r="D122" s="7" t="s">
        <v>22</v>
      </c>
      <c r="E122" s="42" t="s">
        <v>39</v>
      </c>
      <c r="F122" s="43">
        <v>200</v>
      </c>
      <c r="G122" s="43">
        <v>8</v>
      </c>
      <c r="H122" s="43">
        <v>2</v>
      </c>
      <c r="I122" s="43">
        <v>14</v>
      </c>
      <c r="J122" s="43">
        <v>50</v>
      </c>
      <c r="K122" s="44">
        <v>377</v>
      </c>
      <c r="L122" s="43"/>
    </row>
    <row r="123" spans="1:12">
      <c r="A123" s="14"/>
      <c r="B123" s="15"/>
      <c r="C123" s="11"/>
      <c r="D123" s="7" t="s">
        <v>23</v>
      </c>
      <c r="E123" s="42" t="s">
        <v>40</v>
      </c>
      <c r="F123" s="43">
        <v>80</v>
      </c>
      <c r="G123" s="43">
        <v>6</v>
      </c>
      <c r="H123" s="43">
        <v>8</v>
      </c>
      <c r="I123" s="43">
        <v>15</v>
      </c>
      <c r="J123" s="43">
        <v>157</v>
      </c>
      <c r="K123" s="44"/>
      <c r="L123" s="43"/>
    </row>
    <row r="124" spans="1:12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>
      <c r="A125" s="14"/>
      <c r="B125" s="15"/>
      <c r="C125" s="11"/>
      <c r="D125" s="6"/>
      <c r="E125" s="42" t="s">
        <v>48</v>
      </c>
      <c r="F125" s="43">
        <v>80</v>
      </c>
      <c r="G125" s="43">
        <v>5</v>
      </c>
      <c r="H125" s="43">
        <v>3</v>
      </c>
      <c r="I125" s="43">
        <v>48</v>
      </c>
      <c r="J125" s="43">
        <v>336</v>
      </c>
      <c r="K125" s="44"/>
      <c r="L125" s="43"/>
    </row>
    <row r="126" spans="1:12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23">SUM(G120:G126)</f>
        <v>22</v>
      </c>
      <c r="H127" s="19">
        <f t="shared" si="23"/>
        <v>18</v>
      </c>
      <c r="I127" s="19">
        <f t="shared" si="23"/>
        <v>95</v>
      </c>
      <c r="J127" s="19">
        <f t="shared" si="23"/>
        <v>672</v>
      </c>
      <c r="K127" s="25"/>
      <c r="L127" s="19">
        <f t="shared" ref="L127" si="24">SUM(L120:L126)</f>
        <v>0</v>
      </c>
    </row>
    <row r="128" spans="1:12">
      <c r="A128" s="13">
        <f>A120</f>
        <v>3</v>
      </c>
      <c r="B128" s="13">
        <f>B120</f>
        <v>7</v>
      </c>
      <c r="C128" s="10" t="s">
        <v>25</v>
      </c>
      <c r="D128" s="7" t="s">
        <v>26</v>
      </c>
      <c r="E128" s="42" t="s">
        <v>58</v>
      </c>
      <c r="F128" s="43">
        <v>60</v>
      </c>
      <c r="G128" s="43">
        <v>2</v>
      </c>
      <c r="H128" s="43"/>
      <c r="I128" s="43">
        <v>1</v>
      </c>
      <c r="J128" s="43">
        <v>10</v>
      </c>
      <c r="K128" s="44">
        <v>49</v>
      </c>
      <c r="L128" s="43"/>
    </row>
    <row r="129" spans="1:12">
      <c r="A129" s="14"/>
      <c r="B129" s="51">
        <v>45254</v>
      </c>
      <c r="C129" s="11"/>
      <c r="D129" s="7" t="s">
        <v>27</v>
      </c>
      <c r="E129" s="42" t="s">
        <v>76</v>
      </c>
      <c r="F129" s="43">
        <v>250</v>
      </c>
      <c r="G129" s="43">
        <v>18</v>
      </c>
      <c r="H129" s="43">
        <v>17</v>
      </c>
      <c r="I129" s="43">
        <v>18</v>
      </c>
      <c r="J129" s="43">
        <v>333</v>
      </c>
      <c r="K129" s="44"/>
      <c r="L129" s="43"/>
    </row>
    <row r="130" spans="1:12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>
      <c r="A132" s="14"/>
      <c r="B132" s="15"/>
      <c r="C132" s="11"/>
      <c r="D132" s="7" t="s">
        <v>30</v>
      </c>
      <c r="E132" s="42" t="s">
        <v>55</v>
      </c>
      <c r="F132" s="43">
        <v>250</v>
      </c>
      <c r="G132" s="43">
        <v>1</v>
      </c>
      <c r="H132" s="43"/>
      <c r="I132" s="43">
        <v>29</v>
      </c>
      <c r="J132" s="43">
        <v>111</v>
      </c>
      <c r="K132" s="44">
        <v>349</v>
      </c>
      <c r="L132" s="43"/>
    </row>
    <row r="133" spans="1:12">
      <c r="A133" s="14"/>
      <c r="B133" s="15"/>
      <c r="C133" s="11"/>
      <c r="D133" s="7" t="s">
        <v>31</v>
      </c>
      <c r="E133" s="42" t="s">
        <v>42</v>
      </c>
      <c r="F133" s="43">
        <v>80</v>
      </c>
      <c r="G133" s="43">
        <v>6</v>
      </c>
      <c r="H133" s="43">
        <v>8</v>
      </c>
      <c r="I133" s="43">
        <v>15</v>
      </c>
      <c r="J133" s="43">
        <v>157</v>
      </c>
      <c r="K133" s="44"/>
      <c r="L133" s="43"/>
    </row>
    <row r="134" spans="1:12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>
      <c r="A135" s="14"/>
      <c r="B135" s="15"/>
      <c r="C135" s="11"/>
      <c r="D135" s="6"/>
      <c r="E135" s="42" t="s">
        <v>89</v>
      </c>
      <c r="F135" s="43">
        <v>50</v>
      </c>
      <c r="G135" s="43">
        <v>5</v>
      </c>
      <c r="H135" s="43">
        <v>5</v>
      </c>
      <c r="I135" s="43">
        <v>15</v>
      </c>
      <c r="J135" s="43">
        <v>210</v>
      </c>
      <c r="K135" s="44"/>
      <c r="L135" s="43"/>
    </row>
    <row r="136" spans="1:12">
      <c r="A136" s="14"/>
      <c r="B136" s="15"/>
      <c r="C136" s="11"/>
      <c r="D136" s="6"/>
      <c r="E136" s="42" t="s">
        <v>53</v>
      </c>
      <c r="F136" s="43">
        <v>80</v>
      </c>
      <c r="G136" s="43">
        <v>5</v>
      </c>
      <c r="H136" s="43">
        <v>3</v>
      </c>
      <c r="I136" s="43">
        <v>25</v>
      </c>
      <c r="J136" s="43">
        <v>220</v>
      </c>
      <c r="K136" s="44"/>
      <c r="L136" s="43"/>
    </row>
    <row r="137" spans="1:12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25">SUM(G128:G136)</f>
        <v>37</v>
      </c>
      <c r="H137" s="19">
        <f t="shared" si="25"/>
        <v>33</v>
      </c>
      <c r="I137" s="19">
        <f t="shared" si="25"/>
        <v>103</v>
      </c>
      <c r="J137" s="19">
        <f t="shared" si="25"/>
        <v>1041</v>
      </c>
      <c r="K137" s="25"/>
      <c r="L137" s="19">
        <f t="shared" ref="L137" si="26">SUM(L128:L136)</f>
        <v>0</v>
      </c>
    </row>
    <row r="138" spans="1:12" ht="15.75" thickBot="1">
      <c r="A138" s="33">
        <f>A120</f>
        <v>3</v>
      </c>
      <c r="B138" s="33">
        <f>B120</f>
        <v>7</v>
      </c>
      <c r="C138" s="52" t="s">
        <v>4</v>
      </c>
      <c r="D138" s="53"/>
      <c r="E138" s="31"/>
      <c r="F138" s="32">
        <f>F127+F137</f>
        <v>1350</v>
      </c>
      <c r="G138" s="32">
        <f t="shared" ref="G138:L138" si="27">G127+G137</f>
        <v>59</v>
      </c>
      <c r="H138" s="32">
        <f t="shared" si="27"/>
        <v>51</v>
      </c>
      <c r="I138" s="32">
        <f t="shared" si="27"/>
        <v>198</v>
      </c>
      <c r="J138" s="32">
        <f t="shared" si="27"/>
        <v>1713</v>
      </c>
      <c r="K138" s="32"/>
      <c r="L138" s="32">
        <f t="shared" si="27"/>
        <v>0</v>
      </c>
    </row>
    <row r="139" spans="1:12">
      <c r="A139" s="20">
        <v>3</v>
      </c>
      <c r="B139" s="21">
        <v>8</v>
      </c>
      <c r="C139" s="22" t="s">
        <v>20</v>
      </c>
      <c r="D139" s="5" t="s">
        <v>21</v>
      </c>
      <c r="E139" s="39" t="s">
        <v>41</v>
      </c>
      <c r="F139" s="40">
        <v>220</v>
      </c>
      <c r="G139" s="40">
        <v>3</v>
      </c>
      <c r="H139" s="40">
        <v>5</v>
      </c>
      <c r="I139" s="40">
        <v>18</v>
      </c>
      <c r="J139" s="40">
        <v>129</v>
      </c>
      <c r="K139" s="41">
        <v>175</v>
      </c>
      <c r="L139" s="40"/>
    </row>
    <row r="140" spans="1:12">
      <c r="A140" s="23"/>
      <c r="B140" s="51">
        <v>45255</v>
      </c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>
      <c r="A141" s="23"/>
      <c r="B141" s="15"/>
      <c r="C141" s="11"/>
      <c r="D141" s="7" t="s">
        <v>22</v>
      </c>
      <c r="E141" s="42" t="s">
        <v>39</v>
      </c>
      <c r="F141" s="43">
        <v>200</v>
      </c>
      <c r="G141" s="43">
        <v>8</v>
      </c>
      <c r="H141" s="43">
        <v>2</v>
      </c>
      <c r="I141" s="43">
        <v>14</v>
      </c>
      <c r="J141" s="43">
        <v>50</v>
      </c>
      <c r="K141" s="44">
        <v>377</v>
      </c>
      <c r="L141" s="43"/>
    </row>
    <row r="142" spans="1:12">
      <c r="A142" s="23"/>
      <c r="B142" s="15"/>
      <c r="C142" s="11"/>
      <c r="D142" s="7" t="s">
        <v>23</v>
      </c>
      <c r="E142" s="42" t="s">
        <v>40</v>
      </c>
      <c r="F142" s="43">
        <v>80</v>
      </c>
      <c r="G142" s="43">
        <v>6</v>
      </c>
      <c r="H142" s="43">
        <v>8</v>
      </c>
      <c r="I142" s="43">
        <v>15</v>
      </c>
      <c r="J142" s="43">
        <v>157</v>
      </c>
      <c r="K142" s="44"/>
      <c r="L142" s="43"/>
    </row>
    <row r="143" spans="1:12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>
      <c r="A144" s="23"/>
      <c r="B144" s="15"/>
      <c r="C144" s="11"/>
      <c r="D144" s="6"/>
      <c r="E144" s="42" t="s">
        <v>89</v>
      </c>
      <c r="F144" s="43">
        <v>50</v>
      </c>
      <c r="G144" s="43">
        <v>5</v>
      </c>
      <c r="H144" s="43">
        <v>13</v>
      </c>
      <c r="I144" s="43">
        <v>27</v>
      </c>
      <c r="J144" s="43">
        <v>253</v>
      </c>
      <c r="K144" s="44"/>
      <c r="L144" s="43"/>
    </row>
    <row r="145" spans="1:12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28">SUM(G139:G145)</f>
        <v>22</v>
      </c>
      <c r="H146" s="19">
        <f t="shared" si="28"/>
        <v>28</v>
      </c>
      <c r="I146" s="19">
        <f t="shared" si="28"/>
        <v>74</v>
      </c>
      <c r="J146" s="19">
        <f t="shared" si="28"/>
        <v>589</v>
      </c>
      <c r="K146" s="25"/>
      <c r="L146" s="19">
        <f t="shared" ref="L146" si="29">SUM(L139:L145)</f>
        <v>0</v>
      </c>
    </row>
    <row r="147" spans="1:12">
      <c r="A147" s="26">
        <f>A139</f>
        <v>3</v>
      </c>
      <c r="B147" s="13">
        <f>B139</f>
        <v>8</v>
      </c>
      <c r="C147" s="10" t="s">
        <v>25</v>
      </c>
      <c r="D147" s="7" t="s">
        <v>26</v>
      </c>
      <c r="E147" s="42" t="s">
        <v>58</v>
      </c>
      <c r="F147" s="43">
        <v>100</v>
      </c>
      <c r="G147" s="43">
        <v>2</v>
      </c>
      <c r="H147" s="43"/>
      <c r="I147" s="43">
        <v>1</v>
      </c>
      <c r="J147" s="43">
        <v>10</v>
      </c>
      <c r="K147" s="44">
        <v>49</v>
      </c>
      <c r="L147" s="43"/>
    </row>
    <row r="148" spans="1:12">
      <c r="A148" s="23"/>
      <c r="B148" s="51">
        <v>45255</v>
      </c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>
      <c r="A149" s="23"/>
      <c r="B149" s="15"/>
      <c r="C149" s="11"/>
      <c r="D149" s="7" t="s">
        <v>28</v>
      </c>
      <c r="E149" s="42" t="s">
        <v>103</v>
      </c>
      <c r="F149" s="43">
        <v>250</v>
      </c>
      <c r="G149" s="43">
        <v>17</v>
      </c>
      <c r="H149" s="43">
        <v>1</v>
      </c>
      <c r="I149" s="43">
        <v>39</v>
      </c>
      <c r="J149" s="43">
        <v>225</v>
      </c>
      <c r="K149" s="44">
        <v>302</v>
      </c>
      <c r="L149" s="43"/>
    </row>
    <row r="150" spans="1:12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>
      <c r="A151" s="23"/>
      <c r="B151" s="15"/>
      <c r="C151" s="11"/>
      <c r="D151" s="7" t="s">
        <v>30</v>
      </c>
      <c r="E151" s="42" t="s">
        <v>62</v>
      </c>
      <c r="F151" s="43">
        <v>250</v>
      </c>
      <c r="G151" s="43">
        <v>1</v>
      </c>
      <c r="H151" s="43"/>
      <c r="I151" s="43">
        <v>29</v>
      </c>
      <c r="J151" s="43">
        <v>111</v>
      </c>
      <c r="K151" s="44">
        <v>349</v>
      </c>
      <c r="L151" s="43"/>
    </row>
    <row r="152" spans="1:12">
      <c r="A152" s="23"/>
      <c r="B152" s="15"/>
      <c r="C152" s="11"/>
      <c r="D152" s="7" t="s">
        <v>31</v>
      </c>
      <c r="E152" s="42" t="s">
        <v>40</v>
      </c>
      <c r="F152" s="43">
        <v>80</v>
      </c>
      <c r="G152" s="43">
        <v>6</v>
      </c>
      <c r="H152" s="43">
        <v>8</v>
      </c>
      <c r="I152" s="43">
        <v>15</v>
      </c>
      <c r="J152" s="43">
        <v>157</v>
      </c>
      <c r="K152" s="44"/>
      <c r="L152" s="43"/>
    </row>
    <row r="153" spans="1:12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>
      <c r="A154" s="23"/>
      <c r="B154" s="15"/>
      <c r="C154" s="11"/>
      <c r="D154" s="6"/>
      <c r="E154" s="42" t="s">
        <v>93</v>
      </c>
      <c r="F154" s="43">
        <v>80</v>
      </c>
      <c r="G154" s="43">
        <v>5</v>
      </c>
      <c r="H154" s="43">
        <v>24</v>
      </c>
      <c r="I154" s="43">
        <v>33</v>
      </c>
      <c r="J154" s="43">
        <v>336</v>
      </c>
      <c r="K154" s="44"/>
      <c r="L154" s="43"/>
    </row>
    <row r="155" spans="1:12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30">SUM(G147:G155)</f>
        <v>31</v>
      </c>
      <c r="H156" s="19">
        <f t="shared" si="30"/>
        <v>33</v>
      </c>
      <c r="I156" s="19">
        <f t="shared" si="30"/>
        <v>117</v>
      </c>
      <c r="J156" s="19">
        <f t="shared" si="30"/>
        <v>839</v>
      </c>
      <c r="K156" s="25"/>
      <c r="L156" s="19">
        <f t="shared" ref="L156" si="31">SUM(L147:L155)</f>
        <v>0</v>
      </c>
    </row>
    <row r="157" spans="1:12" ht="15.75" thickBot="1">
      <c r="A157" s="29">
        <f>A139</f>
        <v>3</v>
      </c>
      <c r="B157" s="30">
        <f>B139</f>
        <v>8</v>
      </c>
      <c r="C157" s="52" t="s">
        <v>4</v>
      </c>
      <c r="D157" s="53"/>
      <c r="E157" s="31"/>
      <c r="F157" s="32">
        <f>F146+F156</f>
        <v>1310</v>
      </c>
      <c r="G157" s="32">
        <f t="shared" ref="G157:L157" si="32">G146+G156</f>
        <v>53</v>
      </c>
      <c r="H157" s="32">
        <f t="shared" si="32"/>
        <v>61</v>
      </c>
      <c r="I157" s="32">
        <f t="shared" si="32"/>
        <v>191</v>
      </c>
      <c r="J157" s="32">
        <f t="shared" si="32"/>
        <v>1428</v>
      </c>
      <c r="K157" s="32"/>
      <c r="L157" s="32">
        <f t="shared" si="32"/>
        <v>0</v>
      </c>
    </row>
    <row r="158" spans="1:12">
      <c r="A158" s="20">
        <v>4</v>
      </c>
      <c r="B158" s="21">
        <v>9</v>
      </c>
      <c r="C158" s="22" t="s">
        <v>20</v>
      </c>
      <c r="D158" s="5" t="s">
        <v>21</v>
      </c>
      <c r="E158" s="39" t="s">
        <v>47</v>
      </c>
      <c r="F158" s="40">
        <v>220</v>
      </c>
      <c r="G158" s="40">
        <v>3</v>
      </c>
      <c r="H158" s="40">
        <v>4</v>
      </c>
      <c r="I158" s="40">
        <v>5</v>
      </c>
      <c r="J158" s="40">
        <v>58</v>
      </c>
      <c r="K158" s="41">
        <v>175</v>
      </c>
      <c r="L158" s="40"/>
    </row>
    <row r="159" spans="1:12">
      <c r="A159" s="23"/>
      <c r="B159" s="51">
        <v>45257</v>
      </c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8</v>
      </c>
      <c r="H160" s="43">
        <v>2</v>
      </c>
      <c r="I160" s="43">
        <v>14</v>
      </c>
      <c r="J160" s="43">
        <v>50</v>
      </c>
      <c r="K160" s="44">
        <v>377</v>
      </c>
      <c r="L160" s="43"/>
    </row>
    <row r="161" spans="1:12">
      <c r="A161" s="23"/>
      <c r="B161" s="15"/>
      <c r="C161" s="11"/>
      <c r="D161" s="7" t="s">
        <v>23</v>
      </c>
      <c r="E161" s="42" t="s">
        <v>40</v>
      </c>
      <c r="F161" s="43">
        <v>80</v>
      </c>
      <c r="G161" s="43">
        <v>6</v>
      </c>
      <c r="H161" s="43">
        <v>8</v>
      </c>
      <c r="I161" s="43">
        <v>15</v>
      </c>
      <c r="J161" s="43">
        <v>157</v>
      </c>
      <c r="K161" s="44"/>
      <c r="L161" s="43"/>
    </row>
    <row r="162" spans="1:12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>
      <c r="A163" s="23"/>
      <c r="B163" s="15"/>
      <c r="C163" s="11"/>
      <c r="D163" s="6"/>
      <c r="E163" s="42" t="s">
        <v>89</v>
      </c>
      <c r="F163" s="43">
        <v>50</v>
      </c>
      <c r="G163" s="43">
        <v>5</v>
      </c>
      <c r="H163" s="43">
        <v>13</v>
      </c>
      <c r="I163" s="43">
        <v>27</v>
      </c>
      <c r="J163" s="43">
        <v>253</v>
      </c>
      <c r="K163" s="44"/>
      <c r="L163" s="43"/>
    </row>
    <row r="164" spans="1:12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33">SUM(G158:G164)</f>
        <v>22</v>
      </c>
      <c r="H165" s="19">
        <f t="shared" si="33"/>
        <v>27</v>
      </c>
      <c r="I165" s="19">
        <f t="shared" si="33"/>
        <v>61</v>
      </c>
      <c r="J165" s="19">
        <f t="shared" si="33"/>
        <v>518</v>
      </c>
      <c r="K165" s="25"/>
      <c r="L165" s="19">
        <f t="shared" ref="L165" si="34">SUM(L158:L164)</f>
        <v>0</v>
      </c>
    </row>
    <row r="166" spans="1:12">
      <c r="A166" s="26">
        <f>A158</f>
        <v>4</v>
      </c>
      <c r="B166" s="13">
        <f>B158</f>
        <v>9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>
      <c r="A167" s="23"/>
      <c r="B167" s="51">
        <v>45257</v>
      </c>
      <c r="C167" s="11"/>
      <c r="D167" s="7" t="s">
        <v>27</v>
      </c>
      <c r="E167" s="42" t="s">
        <v>101</v>
      </c>
      <c r="F167" s="43">
        <v>250</v>
      </c>
      <c r="G167" s="43">
        <v>7.6</v>
      </c>
      <c r="H167" s="43">
        <v>3.2</v>
      </c>
      <c r="I167" s="43">
        <v>19.399999999999999</v>
      </c>
      <c r="J167" s="43">
        <v>234</v>
      </c>
      <c r="K167" s="44">
        <v>265</v>
      </c>
      <c r="L167" s="43"/>
    </row>
    <row r="168" spans="1:12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>
      <c r="A169" s="23"/>
      <c r="B169" s="15"/>
      <c r="C169" s="11"/>
      <c r="D169" s="7" t="s">
        <v>29</v>
      </c>
      <c r="E169" s="42" t="s">
        <v>49</v>
      </c>
      <c r="F169" s="43">
        <v>150</v>
      </c>
      <c r="G169" s="43">
        <v>2</v>
      </c>
      <c r="H169" s="43"/>
      <c r="I169" s="43">
        <v>1</v>
      </c>
      <c r="J169" s="43">
        <v>10</v>
      </c>
      <c r="K169" s="44"/>
      <c r="L169" s="43"/>
    </row>
    <row r="170" spans="1:12">
      <c r="A170" s="23"/>
      <c r="B170" s="15"/>
      <c r="C170" s="11"/>
      <c r="D170" s="7" t="s">
        <v>30</v>
      </c>
      <c r="E170" s="42" t="s">
        <v>50</v>
      </c>
      <c r="F170" s="43">
        <v>250</v>
      </c>
      <c r="G170" s="43">
        <v>1</v>
      </c>
      <c r="H170" s="43"/>
      <c r="I170" s="43">
        <v>29</v>
      </c>
      <c r="J170" s="43">
        <v>111</v>
      </c>
      <c r="K170" s="44">
        <v>348</v>
      </c>
      <c r="L170" s="43"/>
    </row>
    <row r="171" spans="1:12">
      <c r="A171" s="23"/>
      <c r="B171" s="15"/>
      <c r="C171" s="11"/>
      <c r="D171" s="7" t="s">
        <v>31</v>
      </c>
      <c r="E171" s="42" t="s">
        <v>40</v>
      </c>
      <c r="F171" s="43">
        <v>80</v>
      </c>
      <c r="G171" s="43">
        <v>6</v>
      </c>
      <c r="H171" s="43">
        <v>8</v>
      </c>
      <c r="I171" s="43">
        <v>15</v>
      </c>
      <c r="J171" s="43">
        <v>157</v>
      </c>
      <c r="K171" s="44"/>
      <c r="L171" s="43"/>
    </row>
    <row r="172" spans="1:12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>
      <c r="A173" s="23"/>
      <c r="B173" s="15"/>
      <c r="C173" s="11"/>
      <c r="D173" s="6"/>
      <c r="E173" s="42" t="s">
        <v>104</v>
      </c>
      <c r="F173" s="43">
        <v>80</v>
      </c>
      <c r="G173" s="43">
        <v>5</v>
      </c>
      <c r="H173" s="43">
        <v>3</v>
      </c>
      <c r="I173" s="43">
        <v>48</v>
      </c>
      <c r="J173" s="43">
        <v>336</v>
      </c>
      <c r="K173" s="44"/>
      <c r="L173" s="43"/>
    </row>
    <row r="174" spans="1:12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35">SUM(G166:G174)</f>
        <v>21.6</v>
      </c>
      <c r="H175" s="19">
        <f t="shared" si="35"/>
        <v>14.2</v>
      </c>
      <c r="I175" s="19">
        <f t="shared" si="35"/>
        <v>112.4</v>
      </c>
      <c r="J175" s="19">
        <f t="shared" si="35"/>
        <v>848</v>
      </c>
      <c r="K175" s="25"/>
      <c r="L175" s="19">
        <f t="shared" ref="L175" si="36">SUM(L166:L174)</f>
        <v>0</v>
      </c>
    </row>
    <row r="176" spans="1:12" ht="15.75" thickBot="1">
      <c r="A176" s="29">
        <f>A158</f>
        <v>4</v>
      </c>
      <c r="B176" s="30">
        <f>B158</f>
        <v>9</v>
      </c>
      <c r="C176" s="52" t="s">
        <v>4</v>
      </c>
      <c r="D176" s="53"/>
      <c r="E176" s="31"/>
      <c r="F176" s="32">
        <f>F165+F175</f>
        <v>1360</v>
      </c>
      <c r="G176" s="32">
        <f t="shared" ref="G176:L176" si="37">G165+G175</f>
        <v>43.6</v>
      </c>
      <c r="H176" s="32">
        <f t="shared" si="37"/>
        <v>41.2</v>
      </c>
      <c r="I176" s="32">
        <f t="shared" si="37"/>
        <v>173.4</v>
      </c>
      <c r="J176" s="32">
        <f t="shared" si="37"/>
        <v>1366</v>
      </c>
      <c r="K176" s="32"/>
      <c r="L176" s="32">
        <f t="shared" si="37"/>
        <v>0</v>
      </c>
    </row>
    <row r="177" spans="1:12">
      <c r="A177" s="20">
        <v>4</v>
      </c>
      <c r="B177" s="21">
        <v>10</v>
      </c>
      <c r="C177" s="22" t="s">
        <v>20</v>
      </c>
      <c r="D177" s="5" t="s">
        <v>21</v>
      </c>
      <c r="E177" s="39" t="s">
        <v>105</v>
      </c>
      <c r="F177" s="40">
        <v>220</v>
      </c>
      <c r="G177" s="40">
        <v>4</v>
      </c>
      <c r="H177" s="40">
        <v>6</v>
      </c>
      <c r="I177" s="40">
        <v>20</v>
      </c>
      <c r="J177" s="40">
        <v>141</v>
      </c>
      <c r="K177" s="41">
        <v>183</v>
      </c>
      <c r="L177" s="40"/>
    </row>
    <row r="178" spans="1:12">
      <c r="A178" s="23"/>
      <c r="B178" s="51">
        <v>45258</v>
      </c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>
      <c r="A179" s="23"/>
      <c r="B179" s="15"/>
      <c r="C179" s="11"/>
      <c r="D179" s="7" t="s">
        <v>22</v>
      </c>
      <c r="E179" s="42" t="s">
        <v>39</v>
      </c>
      <c r="F179" s="43">
        <v>200</v>
      </c>
      <c r="G179" s="43">
        <v>8</v>
      </c>
      <c r="H179" s="43">
        <v>2</v>
      </c>
      <c r="I179" s="43">
        <v>14</v>
      </c>
      <c r="J179" s="43">
        <v>50</v>
      </c>
      <c r="K179" s="44">
        <v>377</v>
      </c>
      <c r="L179" s="43"/>
    </row>
    <row r="180" spans="1:12">
      <c r="A180" s="23"/>
      <c r="B180" s="15"/>
      <c r="C180" s="11"/>
      <c r="D180" s="7" t="s">
        <v>23</v>
      </c>
      <c r="E180" s="42" t="s">
        <v>40</v>
      </c>
      <c r="F180" s="43">
        <v>80</v>
      </c>
      <c r="G180" s="43">
        <v>6</v>
      </c>
      <c r="H180" s="43">
        <v>8</v>
      </c>
      <c r="I180" s="43">
        <v>15</v>
      </c>
      <c r="J180" s="43">
        <v>157</v>
      </c>
      <c r="K180" s="44"/>
      <c r="L180" s="43"/>
    </row>
    <row r="181" spans="1:12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>
      <c r="A182" s="23"/>
      <c r="B182" s="15"/>
      <c r="C182" s="11"/>
      <c r="D182" s="6"/>
      <c r="E182" s="42" t="s">
        <v>89</v>
      </c>
      <c r="F182" s="43">
        <v>50</v>
      </c>
      <c r="G182" s="43">
        <v>5</v>
      </c>
      <c r="H182" s="43">
        <v>13</v>
      </c>
      <c r="I182" s="43">
        <v>27</v>
      </c>
      <c r="J182" s="43">
        <v>253</v>
      </c>
      <c r="K182" s="44"/>
      <c r="L182" s="43"/>
    </row>
    <row r="183" spans="1:12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38">SUM(G177:G183)</f>
        <v>23</v>
      </c>
      <c r="H184" s="19">
        <f t="shared" si="38"/>
        <v>29</v>
      </c>
      <c r="I184" s="19">
        <f t="shared" si="38"/>
        <v>76</v>
      </c>
      <c r="J184" s="19">
        <f t="shared" si="38"/>
        <v>601</v>
      </c>
      <c r="K184" s="25"/>
      <c r="L184" s="19">
        <f t="shared" ref="L184" si="39">SUM(L177:L183)</f>
        <v>0</v>
      </c>
    </row>
    <row r="185" spans="1:12">
      <c r="A185" s="26">
        <f>A177</f>
        <v>4</v>
      </c>
      <c r="B185" s="13">
        <f>B177</f>
        <v>10</v>
      </c>
      <c r="C185" s="10" t="s">
        <v>25</v>
      </c>
      <c r="D185" s="7" t="s">
        <v>26</v>
      </c>
      <c r="E185" s="42" t="s">
        <v>58</v>
      </c>
      <c r="F185" s="43">
        <v>100</v>
      </c>
      <c r="G185" s="43">
        <v>2</v>
      </c>
      <c r="H185" s="43"/>
      <c r="I185" s="43">
        <v>1</v>
      </c>
      <c r="J185" s="43">
        <v>10</v>
      </c>
      <c r="K185" s="44">
        <v>49</v>
      </c>
      <c r="L185" s="43"/>
    </row>
    <row r="186" spans="1:12">
      <c r="A186" s="23"/>
      <c r="B186" s="51">
        <v>45258</v>
      </c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>
      <c r="A187" s="23"/>
      <c r="B187" s="15"/>
      <c r="C187" s="11"/>
      <c r="D187" s="7" t="s">
        <v>28</v>
      </c>
      <c r="E187" s="42" t="s">
        <v>96</v>
      </c>
      <c r="F187" s="43">
        <v>250</v>
      </c>
      <c r="G187" s="43">
        <v>6</v>
      </c>
      <c r="H187" s="43">
        <v>13</v>
      </c>
      <c r="I187" s="43">
        <v>361</v>
      </c>
      <c r="J187" s="43">
        <v>280</v>
      </c>
      <c r="K187" s="44">
        <v>312</v>
      </c>
      <c r="L187" s="43"/>
    </row>
    <row r="188" spans="1:12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>
      <c r="A189" s="23"/>
      <c r="B189" s="15"/>
      <c r="C189" s="11"/>
      <c r="D189" s="7" t="s">
        <v>30</v>
      </c>
      <c r="E189" s="42" t="s">
        <v>62</v>
      </c>
      <c r="F189" s="43">
        <v>250</v>
      </c>
      <c r="G189" s="43">
        <v>1</v>
      </c>
      <c r="H189" s="43"/>
      <c r="I189" s="43">
        <v>29</v>
      </c>
      <c r="J189" s="43">
        <v>111</v>
      </c>
      <c r="K189" s="44">
        <v>349</v>
      </c>
      <c r="L189" s="43"/>
    </row>
    <row r="190" spans="1:12">
      <c r="A190" s="23"/>
      <c r="B190" s="15"/>
      <c r="C190" s="11"/>
      <c r="D190" s="7" t="s">
        <v>31</v>
      </c>
      <c r="E190" s="42" t="s">
        <v>42</v>
      </c>
      <c r="F190" s="43">
        <v>80</v>
      </c>
      <c r="G190" s="43">
        <v>6</v>
      </c>
      <c r="H190" s="43">
        <v>8</v>
      </c>
      <c r="I190" s="43">
        <v>15</v>
      </c>
      <c r="J190" s="43">
        <v>157</v>
      </c>
      <c r="K190" s="44"/>
      <c r="L190" s="43"/>
    </row>
    <row r="191" spans="1:12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>
      <c r="A192" s="23"/>
      <c r="B192" s="15"/>
      <c r="C192" s="11"/>
      <c r="D192" s="6"/>
      <c r="E192" s="42" t="s">
        <v>89</v>
      </c>
      <c r="F192" s="43">
        <v>50</v>
      </c>
      <c r="G192" s="43">
        <v>5</v>
      </c>
      <c r="H192" s="43">
        <v>5</v>
      </c>
      <c r="I192" s="43">
        <v>15</v>
      </c>
      <c r="J192" s="43">
        <v>210</v>
      </c>
      <c r="K192" s="44"/>
      <c r="L192" s="43"/>
    </row>
    <row r="193" spans="1:12">
      <c r="A193" s="23"/>
      <c r="B193" s="15"/>
      <c r="C193" s="11"/>
      <c r="D193" s="6"/>
      <c r="E193" s="42" t="s">
        <v>53</v>
      </c>
      <c r="F193" s="43">
        <v>80</v>
      </c>
      <c r="G193" s="43">
        <v>5</v>
      </c>
      <c r="H193" s="43">
        <v>3</v>
      </c>
      <c r="I193" s="43">
        <v>25</v>
      </c>
      <c r="J193" s="43">
        <v>220</v>
      </c>
      <c r="K193" s="44"/>
      <c r="L193" s="43"/>
    </row>
    <row r="194" spans="1:12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40">SUM(G185:G193)</f>
        <v>25</v>
      </c>
      <c r="H194" s="19">
        <f t="shared" si="40"/>
        <v>29</v>
      </c>
      <c r="I194" s="19">
        <f t="shared" si="40"/>
        <v>446</v>
      </c>
      <c r="J194" s="19">
        <f t="shared" si="40"/>
        <v>988</v>
      </c>
      <c r="K194" s="25"/>
      <c r="L194" s="19">
        <f t="shared" ref="L194" si="41">SUM(L185:L193)</f>
        <v>0</v>
      </c>
    </row>
    <row r="195" spans="1:12" ht="15.75" thickBot="1">
      <c r="A195" s="29">
        <f>A177</f>
        <v>4</v>
      </c>
      <c r="B195" s="30">
        <f>B177</f>
        <v>10</v>
      </c>
      <c r="C195" s="52" t="s">
        <v>4</v>
      </c>
      <c r="D195" s="53"/>
      <c r="E195" s="31"/>
      <c r="F195" s="32">
        <f>F184+F194</f>
        <v>1360</v>
      </c>
      <c r="G195" s="32">
        <f t="shared" ref="G195:L195" si="42">G184+G194</f>
        <v>48</v>
      </c>
      <c r="H195" s="32">
        <f t="shared" si="42"/>
        <v>58</v>
      </c>
      <c r="I195" s="32">
        <f t="shared" si="42"/>
        <v>522</v>
      </c>
      <c r="J195" s="32">
        <f t="shared" si="42"/>
        <v>1589</v>
      </c>
      <c r="K195" s="32"/>
      <c r="L195" s="32">
        <f t="shared" si="42"/>
        <v>0</v>
      </c>
    </row>
    <row r="196" spans="1:12" ht="15.75" thickBot="1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1361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58.055999999999997</v>
      </c>
      <c r="H196" s="34">
        <f t="shared" si="43"/>
        <v>52.613999999999997</v>
      </c>
      <c r="I196" s="34">
        <f t="shared" si="43"/>
        <v>275.67600000000004</v>
      </c>
      <c r="J196" s="34">
        <f t="shared" si="43"/>
        <v>1526.94</v>
      </c>
      <c r="K196" s="34"/>
      <c r="L196" s="34" t="e">
        <f t="shared" ref="L196" si="44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02"/>
  <sheetViews>
    <sheetView workbookViewId="0">
      <selection activeCell="F10" sqref="F10"/>
    </sheetView>
  </sheetViews>
  <sheetFormatPr defaultRowHeight="15"/>
  <cols>
    <col min="2" max="2" width="11.42578125" customWidth="1"/>
    <col min="3" max="3" width="14.85546875" customWidth="1"/>
    <col min="4" max="4" width="19.5703125" customWidth="1"/>
    <col min="5" max="5" width="35" customWidth="1"/>
  </cols>
  <sheetData>
    <row r="1" spans="1:12">
      <c r="A1" s="1" t="s">
        <v>7</v>
      </c>
      <c r="B1" s="2"/>
      <c r="C1" s="55" t="s">
        <v>63</v>
      </c>
      <c r="D1" s="56"/>
      <c r="E1" s="56"/>
      <c r="F1" s="12" t="s">
        <v>16</v>
      </c>
      <c r="G1" s="2" t="s">
        <v>17</v>
      </c>
      <c r="H1" s="57" t="s">
        <v>112</v>
      </c>
      <c r="I1" s="57"/>
      <c r="J1" s="57"/>
      <c r="K1" s="57"/>
      <c r="L1" s="2"/>
    </row>
    <row r="2" spans="1:12" ht="18.75">
      <c r="A2" s="35" t="s">
        <v>6</v>
      </c>
      <c r="B2" s="2"/>
      <c r="C2" s="2"/>
      <c r="D2" s="1"/>
      <c r="E2" s="2"/>
      <c r="F2" s="2"/>
      <c r="G2" s="2" t="s">
        <v>18</v>
      </c>
      <c r="H2" s="57" t="s">
        <v>113</v>
      </c>
      <c r="I2" s="57"/>
      <c r="J2" s="57"/>
      <c r="K2" s="57"/>
      <c r="L2" s="2"/>
    </row>
    <row r="3" spans="1:12">
      <c r="A3" s="4" t="s">
        <v>8</v>
      </c>
      <c r="B3" s="2"/>
      <c r="C3" s="2"/>
      <c r="D3" s="3"/>
      <c r="E3" s="38" t="s">
        <v>9</v>
      </c>
      <c r="F3" s="2"/>
      <c r="G3" s="2" t="s">
        <v>19</v>
      </c>
      <c r="H3" s="48">
        <v>2</v>
      </c>
      <c r="I3" s="48">
        <v>11</v>
      </c>
      <c r="J3" s="49">
        <v>2023</v>
      </c>
      <c r="K3" s="50"/>
      <c r="L3" s="2"/>
    </row>
    <row r="4" spans="1:12" ht="15.75" thickBot="1">
      <c r="A4" s="2"/>
      <c r="B4" s="2"/>
      <c r="C4" s="2"/>
      <c r="D4" s="4"/>
      <c r="E4" s="2"/>
      <c r="F4" s="2"/>
      <c r="G4" s="2"/>
      <c r="H4" s="47" t="s">
        <v>36</v>
      </c>
      <c r="I4" s="47" t="s">
        <v>37</v>
      </c>
      <c r="J4" s="47" t="s">
        <v>38</v>
      </c>
      <c r="K4" s="2"/>
      <c r="L4" s="2"/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>
      <c r="A6" s="20">
        <v>4</v>
      </c>
      <c r="B6" s="21">
        <v>1</v>
      </c>
      <c r="C6" s="22" t="s">
        <v>20</v>
      </c>
      <c r="D6" s="5" t="s">
        <v>21</v>
      </c>
      <c r="E6" s="39" t="s">
        <v>106</v>
      </c>
      <c r="F6" s="40">
        <v>220</v>
      </c>
      <c r="G6" s="40">
        <v>3</v>
      </c>
      <c r="H6" s="40">
        <v>5</v>
      </c>
      <c r="I6" s="40">
        <v>18</v>
      </c>
      <c r="J6" s="40">
        <v>129</v>
      </c>
      <c r="K6" s="41">
        <v>175</v>
      </c>
      <c r="L6" s="40"/>
    </row>
    <row r="7" spans="1:12">
      <c r="A7" s="23"/>
      <c r="B7" s="51">
        <v>45259</v>
      </c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>
      <c r="A8" s="23"/>
      <c r="B8" s="15"/>
      <c r="C8" s="11"/>
      <c r="D8" s="7" t="s">
        <v>22</v>
      </c>
      <c r="E8" s="42" t="s">
        <v>73</v>
      </c>
      <c r="F8" s="43">
        <v>200</v>
      </c>
      <c r="G8" s="43">
        <v>8</v>
      </c>
      <c r="H8" s="43">
        <v>2</v>
      </c>
      <c r="I8" s="43">
        <v>14</v>
      </c>
      <c r="J8" s="43">
        <v>114</v>
      </c>
      <c r="K8" s="44">
        <v>377</v>
      </c>
      <c r="L8" s="43"/>
    </row>
    <row r="9" spans="1:12">
      <c r="A9" s="23"/>
      <c r="B9" s="15"/>
      <c r="C9" s="11"/>
      <c r="D9" s="7" t="s">
        <v>23</v>
      </c>
      <c r="E9" s="42" t="s">
        <v>40</v>
      </c>
      <c r="F9" s="43">
        <v>80</v>
      </c>
      <c r="G9" s="43">
        <v>6</v>
      </c>
      <c r="H9" s="43">
        <v>8</v>
      </c>
      <c r="I9" s="43">
        <v>15</v>
      </c>
      <c r="J9" s="43">
        <v>157</v>
      </c>
      <c r="K9" s="44"/>
      <c r="L9" s="43"/>
    </row>
    <row r="10" spans="1:12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>
      <c r="A11" s="23"/>
      <c r="B11" s="15"/>
      <c r="C11" s="11"/>
      <c r="D11" s="6"/>
      <c r="E11" s="42" t="s">
        <v>53</v>
      </c>
      <c r="F11" s="43">
        <v>80</v>
      </c>
      <c r="G11" s="43">
        <v>5</v>
      </c>
      <c r="H11" s="43">
        <v>3</v>
      </c>
      <c r="I11" s="43">
        <v>32</v>
      </c>
      <c r="J11" s="43">
        <v>210</v>
      </c>
      <c r="K11" s="44"/>
      <c r="L11" s="43"/>
    </row>
    <row r="12" spans="1:12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22</v>
      </c>
      <c r="H13" s="19">
        <f t="shared" si="0"/>
        <v>18</v>
      </c>
      <c r="I13" s="19">
        <f t="shared" si="0"/>
        <v>79</v>
      </c>
      <c r="J13" s="19">
        <f t="shared" si="0"/>
        <v>610</v>
      </c>
      <c r="K13" s="25"/>
      <c r="L13" s="19">
        <f t="shared" ref="L13" si="1">SUM(L6:L12)</f>
        <v>0</v>
      </c>
    </row>
    <row r="14" spans="1:12">
      <c r="A14" s="26">
        <f>A6</f>
        <v>4</v>
      </c>
      <c r="B14" s="13">
        <f>B6</f>
        <v>1</v>
      </c>
      <c r="C14" s="10" t="s">
        <v>25</v>
      </c>
      <c r="D14" s="7" t="s">
        <v>26</v>
      </c>
      <c r="E14" s="42" t="s">
        <v>58</v>
      </c>
      <c r="F14" s="43">
        <v>100</v>
      </c>
      <c r="G14" s="43">
        <v>2</v>
      </c>
      <c r="H14" s="43"/>
      <c r="I14" s="43">
        <v>1</v>
      </c>
      <c r="J14" s="43">
        <v>10</v>
      </c>
      <c r="K14" s="44">
        <v>49</v>
      </c>
      <c r="L14" s="43"/>
    </row>
    <row r="15" spans="1:12">
      <c r="A15" s="23"/>
      <c r="B15" s="51">
        <v>45259</v>
      </c>
      <c r="C15" s="11"/>
      <c r="D15" s="7" t="s">
        <v>27</v>
      </c>
      <c r="E15" s="42" t="s">
        <v>107</v>
      </c>
      <c r="F15" s="43">
        <v>250</v>
      </c>
      <c r="G15" s="43">
        <v>3.87</v>
      </c>
      <c r="H15" s="43">
        <v>14.37</v>
      </c>
      <c r="I15" s="43">
        <v>20.5</v>
      </c>
      <c r="J15" s="43">
        <v>233.5</v>
      </c>
      <c r="K15" s="44">
        <v>111</v>
      </c>
      <c r="L15" s="43"/>
    </row>
    <row r="16" spans="1:12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>
      <c r="A18" s="23"/>
      <c r="B18" s="15"/>
      <c r="C18" s="11"/>
      <c r="D18" s="7" t="s">
        <v>30</v>
      </c>
      <c r="E18" s="42" t="s">
        <v>50</v>
      </c>
      <c r="F18" s="43">
        <v>250</v>
      </c>
      <c r="G18" s="43">
        <v>8</v>
      </c>
      <c r="H18" s="43">
        <v>2</v>
      </c>
      <c r="I18" s="43">
        <v>14</v>
      </c>
      <c r="J18" s="43">
        <v>114</v>
      </c>
      <c r="K18" s="44">
        <v>348</v>
      </c>
      <c r="L18" s="43"/>
    </row>
    <row r="19" spans="1:12">
      <c r="A19" s="23"/>
      <c r="B19" s="15"/>
      <c r="C19" s="11"/>
      <c r="D19" s="7" t="s">
        <v>31</v>
      </c>
      <c r="E19" s="42" t="s">
        <v>40</v>
      </c>
      <c r="F19" s="43">
        <v>80</v>
      </c>
      <c r="G19" s="43">
        <v>6</v>
      </c>
      <c r="H19" s="43">
        <v>8</v>
      </c>
      <c r="I19" s="43">
        <v>15</v>
      </c>
      <c r="J19" s="43">
        <v>157</v>
      </c>
      <c r="K19" s="44"/>
      <c r="L19" s="43"/>
    </row>
    <row r="20" spans="1:12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>
      <c r="A21" s="23"/>
      <c r="B21" s="15"/>
      <c r="C21" s="11"/>
      <c r="D21" s="6"/>
      <c r="E21" s="42" t="s">
        <v>43</v>
      </c>
      <c r="F21" s="43">
        <v>80</v>
      </c>
      <c r="G21" s="43">
        <v>5</v>
      </c>
      <c r="H21" s="43">
        <v>3</v>
      </c>
      <c r="I21" s="43">
        <v>48</v>
      </c>
      <c r="J21" s="43">
        <v>336</v>
      </c>
      <c r="K21" s="44"/>
      <c r="L21" s="43"/>
    </row>
    <row r="22" spans="1:12">
      <c r="A22" s="23"/>
      <c r="B22" s="15"/>
      <c r="C22" s="11"/>
      <c r="D22" s="6"/>
      <c r="E22" s="42" t="s">
        <v>89</v>
      </c>
      <c r="F22" s="43">
        <v>50</v>
      </c>
      <c r="G22" s="43">
        <v>5</v>
      </c>
      <c r="H22" s="43">
        <v>5</v>
      </c>
      <c r="I22" s="43">
        <v>15</v>
      </c>
      <c r="J22" s="43">
        <v>110</v>
      </c>
      <c r="K22" s="44"/>
      <c r="L22" s="43"/>
    </row>
    <row r="23" spans="1:12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29.87</v>
      </c>
      <c r="H23" s="19">
        <f t="shared" si="2"/>
        <v>32.369999999999997</v>
      </c>
      <c r="I23" s="19">
        <f t="shared" si="2"/>
        <v>113.5</v>
      </c>
      <c r="J23" s="19">
        <f t="shared" si="2"/>
        <v>960.5</v>
      </c>
      <c r="K23" s="25"/>
      <c r="L23" s="19">
        <f t="shared" ref="L23" si="3">SUM(L14:L22)</f>
        <v>0</v>
      </c>
    </row>
    <row r="24" spans="1:12" ht="15.75" thickBot="1">
      <c r="A24" s="29">
        <f>A6</f>
        <v>4</v>
      </c>
      <c r="B24" s="30">
        <f>B6</f>
        <v>1</v>
      </c>
      <c r="C24" s="52" t="s">
        <v>4</v>
      </c>
      <c r="D24" s="53"/>
      <c r="E24" s="31"/>
      <c r="F24" s="32">
        <f>F13+F23</f>
        <v>1390</v>
      </c>
      <c r="G24" s="32">
        <f t="shared" ref="G24:J24" si="4">G13+G23</f>
        <v>51.870000000000005</v>
      </c>
      <c r="H24" s="32">
        <f t="shared" si="4"/>
        <v>50.37</v>
      </c>
      <c r="I24" s="32">
        <f t="shared" si="4"/>
        <v>192.5</v>
      </c>
      <c r="J24" s="32">
        <f t="shared" si="4"/>
        <v>1570.5</v>
      </c>
      <c r="K24" s="32"/>
      <c r="L24" s="32">
        <f t="shared" ref="L24" si="5">L13+L23</f>
        <v>0</v>
      </c>
    </row>
    <row r="25" spans="1:12">
      <c r="A25" s="14">
        <v>4</v>
      </c>
      <c r="B25" s="15">
        <v>2</v>
      </c>
      <c r="C25" s="22" t="s">
        <v>20</v>
      </c>
      <c r="D25" s="5" t="s">
        <v>21</v>
      </c>
      <c r="E25" s="39" t="s">
        <v>41</v>
      </c>
      <c r="F25" s="40">
        <v>220</v>
      </c>
      <c r="G25" s="40">
        <v>3</v>
      </c>
      <c r="H25" s="40">
        <v>5</v>
      </c>
      <c r="I25" s="40">
        <v>18</v>
      </c>
      <c r="J25" s="40">
        <v>129</v>
      </c>
      <c r="K25" s="41">
        <v>175</v>
      </c>
      <c r="L25" s="40"/>
    </row>
    <row r="26" spans="1:12">
      <c r="A26" s="14"/>
      <c r="B26" s="51">
        <v>45260</v>
      </c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>
      <c r="A27" s="14"/>
      <c r="B27" s="15"/>
      <c r="C27" s="11"/>
      <c r="D27" s="7" t="s">
        <v>22</v>
      </c>
      <c r="E27" s="42" t="s">
        <v>73</v>
      </c>
      <c r="F27" s="43">
        <v>200</v>
      </c>
      <c r="G27" s="43">
        <v>8</v>
      </c>
      <c r="H27" s="43">
        <v>2</v>
      </c>
      <c r="I27" s="43">
        <v>14</v>
      </c>
      <c r="J27" s="43">
        <v>114</v>
      </c>
      <c r="K27" s="44">
        <v>377</v>
      </c>
      <c r="L27" s="43"/>
    </row>
    <row r="28" spans="1:12">
      <c r="A28" s="14"/>
      <c r="B28" s="15"/>
      <c r="C28" s="11"/>
      <c r="D28" s="7" t="s">
        <v>23</v>
      </c>
      <c r="E28" s="42" t="s">
        <v>42</v>
      </c>
      <c r="F28" s="43">
        <v>80</v>
      </c>
      <c r="G28" s="43">
        <v>6</v>
      </c>
      <c r="H28" s="43">
        <v>8</v>
      </c>
      <c r="I28" s="43">
        <v>15</v>
      </c>
      <c r="J28" s="43">
        <v>157</v>
      </c>
      <c r="K28" s="44"/>
      <c r="L28" s="43"/>
    </row>
    <row r="29" spans="1:12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>
      <c r="A30" s="14"/>
      <c r="B30" s="15"/>
      <c r="C30" s="11"/>
      <c r="D30" s="6"/>
      <c r="E30" s="42" t="s">
        <v>89</v>
      </c>
      <c r="F30" s="43">
        <v>50</v>
      </c>
      <c r="G30" s="43">
        <v>5</v>
      </c>
      <c r="H30" s="43">
        <v>13</v>
      </c>
      <c r="I30" s="43">
        <v>27</v>
      </c>
      <c r="J30" s="43">
        <v>253</v>
      </c>
      <c r="K30" s="44"/>
      <c r="L30" s="43"/>
    </row>
    <row r="31" spans="1:12">
      <c r="A31" s="14"/>
      <c r="B31" s="15"/>
      <c r="C31" s="11"/>
      <c r="D31" s="6"/>
      <c r="E31" s="42" t="s">
        <v>53</v>
      </c>
      <c r="F31" s="43">
        <v>80</v>
      </c>
      <c r="G31" s="43">
        <v>5</v>
      </c>
      <c r="H31" s="43">
        <v>3</v>
      </c>
      <c r="I31" s="43">
        <v>32</v>
      </c>
      <c r="J31" s="43">
        <v>210</v>
      </c>
      <c r="K31" s="44"/>
      <c r="L31" s="43"/>
    </row>
    <row r="32" spans="1:12">
      <c r="A32" s="16"/>
      <c r="B32" s="17"/>
      <c r="C32" s="8"/>
      <c r="D32" s="18" t="s">
        <v>33</v>
      </c>
      <c r="E32" s="9"/>
      <c r="F32" s="19">
        <f>SUM(F25:F31)</f>
        <v>630</v>
      </c>
      <c r="G32" s="19">
        <f t="shared" ref="G32:L32" si="6">SUM(G25:G31)</f>
        <v>27</v>
      </c>
      <c r="H32" s="19">
        <f t="shared" si="6"/>
        <v>31</v>
      </c>
      <c r="I32" s="19">
        <f t="shared" si="6"/>
        <v>106</v>
      </c>
      <c r="J32" s="19">
        <f t="shared" si="6"/>
        <v>863</v>
      </c>
      <c r="K32" s="25"/>
      <c r="L32" s="19">
        <f t="shared" si="6"/>
        <v>0</v>
      </c>
    </row>
    <row r="33" spans="1:12">
      <c r="A33" s="13">
        <f>A25</f>
        <v>4</v>
      </c>
      <c r="B33" s="13">
        <v>2</v>
      </c>
      <c r="C33" s="10" t="s">
        <v>25</v>
      </c>
      <c r="D33" s="7" t="s">
        <v>26</v>
      </c>
      <c r="E33" s="42" t="s">
        <v>110</v>
      </c>
      <c r="F33" s="43">
        <v>100</v>
      </c>
      <c r="G33" s="43">
        <v>1.1000000000000001</v>
      </c>
      <c r="H33" s="43">
        <v>9.6</v>
      </c>
      <c r="I33" s="43">
        <v>8.1999999999999993</v>
      </c>
      <c r="J33" s="43">
        <v>100</v>
      </c>
      <c r="K33" s="44">
        <v>53</v>
      </c>
      <c r="L33" s="43"/>
    </row>
    <row r="34" spans="1:12">
      <c r="A34" s="14"/>
      <c r="B34" s="51">
        <v>45260</v>
      </c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>
      <c r="A35" s="14"/>
      <c r="B35" s="15"/>
      <c r="C35" s="11"/>
      <c r="D35" s="7" t="s">
        <v>28</v>
      </c>
      <c r="E35" s="42" t="s">
        <v>111</v>
      </c>
      <c r="F35" s="43">
        <v>250</v>
      </c>
      <c r="G35" s="43">
        <v>19.7</v>
      </c>
      <c r="H35" s="43">
        <v>19.5</v>
      </c>
      <c r="I35" s="43">
        <v>29</v>
      </c>
      <c r="J35" s="43">
        <v>333</v>
      </c>
      <c r="K35" s="44" t="s">
        <v>108</v>
      </c>
      <c r="L35" s="43"/>
    </row>
    <row r="36" spans="1:12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>
      <c r="A37" s="14"/>
      <c r="B37" s="15"/>
      <c r="C37" s="11"/>
      <c r="D37" s="7" t="s">
        <v>30</v>
      </c>
      <c r="E37" s="42" t="s">
        <v>109</v>
      </c>
      <c r="F37" s="43">
        <v>200</v>
      </c>
      <c r="G37" s="43">
        <v>0.27</v>
      </c>
      <c r="H37" s="43"/>
      <c r="I37" s="43">
        <v>15.4</v>
      </c>
      <c r="J37" s="43">
        <v>45</v>
      </c>
      <c r="K37" s="44">
        <v>348</v>
      </c>
      <c r="L37" s="43"/>
    </row>
    <row r="38" spans="1:12">
      <c r="A38" s="14"/>
      <c r="B38" s="15"/>
      <c r="C38" s="11"/>
      <c r="D38" s="7" t="s">
        <v>31</v>
      </c>
      <c r="E38" s="42" t="s">
        <v>42</v>
      </c>
      <c r="F38" s="43">
        <v>80</v>
      </c>
      <c r="G38" s="43">
        <v>6</v>
      </c>
      <c r="H38" s="43">
        <v>8</v>
      </c>
      <c r="I38" s="43">
        <v>15</v>
      </c>
      <c r="J38" s="43">
        <v>157</v>
      </c>
      <c r="K38" s="44"/>
      <c r="L38" s="43"/>
    </row>
    <row r="39" spans="1:12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>
      <c r="A40" s="14"/>
      <c r="B40" s="15"/>
      <c r="C40" s="11"/>
      <c r="D40" s="6"/>
      <c r="E40" s="42" t="s">
        <v>48</v>
      </c>
      <c r="F40" s="43">
        <v>80</v>
      </c>
      <c r="G40" s="43">
        <v>5</v>
      </c>
      <c r="H40" s="43">
        <v>3</v>
      </c>
      <c r="I40" s="43">
        <v>48</v>
      </c>
      <c r="J40" s="43">
        <v>336</v>
      </c>
      <c r="K40" s="44"/>
      <c r="L40" s="43"/>
    </row>
    <row r="41" spans="1:12">
      <c r="A41" s="14"/>
      <c r="B41" s="15"/>
      <c r="C41" s="11"/>
      <c r="D41" s="6"/>
      <c r="E41" s="42" t="s">
        <v>89</v>
      </c>
      <c r="F41" s="43">
        <v>50</v>
      </c>
      <c r="G41" s="43">
        <v>5</v>
      </c>
      <c r="H41" s="43">
        <v>5</v>
      </c>
      <c r="I41" s="43">
        <v>15</v>
      </c>
      <c r="J41" s="43">
        <v>110</v>
      </c>
      <c r="K41" s="44"/>
      <c r="L41" s="43"/>
    </row>
    <row r="42" spans="1:12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:L42" si="7">SUM(G33:G41)</f>
        <v>37.07</v>
      </c>
      <c r="H42" s="19">
        <f t="shared" si="7"/>
        <v>45.1</v>
      </c>
      <c r="I42" s="19">
        <f t="shared" si="7"/>
        <v>130.6</v>
      </c>
      <c r="J42" s="19">
        <f t="shared" si="7"/>
        <v>1081</v>
      </c>
      <c r="K42" s="25"/>
      <c r="L42" s="19">
        <f t="shared" si="7"/>
        <v>0</v>
      </c>
    </row>
    <row r="43" spans="1:12" ht="15.75" thickBot="1">
      <c r="A43" s="33">
        <f>A25</f>
        <v>4</v>
      </c>
      <c r="B43" s="33">
        <f>B25</f>
        <v>2</v>
      </c>
      <c r="C43" s="52" t="s">
        <v>4</v>
      </c>
      <c r="D43" s="53"/>
      <c r="E43" s="31"/>
      <c r="F43" s="32">
        <f>F32+F42</f>
        <v>1390</v>
      </c>
      <c r="G43" s="32">
        <f t="shared" ref="G43:L43" si="8">G32+G42</f>
        <v>64.069999999999993</v>
      </c>
      <c r="H43" s="32">
        <f t="shared" si="8"/>
        <v>76.099999999999994</v>
      </c>
      <c r="I43" s="32">
        <f t="shared" si="8"/>
        <v>236.6</v>
      </c>
      <c r="J43" s="32">
        <f t="shared" si="8"/>
        <v>1944</v>
      </c>
      <c r="K43" s="32"/>
      <c r="L43" s="32">
        <f t="shared" si="8"/>
        <v>0</v>
      </c>
    </row>
    <row r="44" spans="1:12">
      <c r="A44" s="20">
        <v>4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>
      <c r="A45" s="23"/>
      <c r="B45" s="51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:L51" si="9">SUM(G44:G50)</f>
        <v>0</v>
      </c>
      <c r="H51" s="19">
        <f t="shared" si="9"/>
        <v>0</v>
      </c>
      <c r="I51" s="19">
        <f t="shared" si="9"/>
        <v>0</v>
      </c>
      <c r="J51" s="19">
        <f t="shared" si="9"/>
        <v>0</v>
      </c>
      <c r="K51" s="25"/>
      <c r="L51" s="19">
        <f t="shared" si="9"/>
        <v>0</v>
      </c>
    </row>
    <row r="52" spans="1:12">
      <c r="A52" s="26">
        <f>A44</f>
        <v>4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>
      <c r="A53" s="23"/>
      <c r="B53" s="51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:L61" si="10">SUM(G52:G60)</f>
        <v>0</v>
      </c>
      <c r="H61" s="19">
        <f t="shared" si="10"/>
        <v>0</v>
      </c>
      <c r="I61" s="19">
        <f t="shared" si="10"/>
        <v>0</v>
      </c>
      <c r="J61" s="19">
        <f t="shared" si="10"/>
        <v>0</v>
      </c>
      <c r="K61" s="25"/>
      <c r="L61" s="19">
        <f t="shared" si="10"/>
        <v>0</v>
      </c>
    </row>
    <row r="62" spans="1:12" ht="15.75" thickBot="1">
      <c r="A62" s="29">
        <f>A44</f>
        <v>4</v>
      </c>
      <c r="B62" s="30">
        <f>B44</f>
        <v>3</v>
      </c>
      <c r="C62" s="52" t="s">
        <v>4</v>
      </c>
      <c r="D62" s="53"/>
      <c r="E62" s="31"/>
      <c r="F62" s="32">
        <f>F51+F61</f>
        <v>0</v>
      </c>
      <c r="G62" s="32">
        <f t="shared" ref="G62:L62" si="11">G51+G61</f>
        <v>0</v>
      </c>
      <c r="H62" s="32">
        <f t="shared" si="11"/>
        <v>0</v>
      </c>
      <c r="I62" s="32">
        <f t="shared" si="11"/>
        <v>0</v>
      </c>
      <c r="J62" s="32">
        <f t="shared" si="11"/>
        <v>0</v>
      </c>
      <c r="K62" s="32"/>
      <c r="L62" s="32">
        <f t="shared" si="11"/>
        <v>0</v>
      </c>
    </row>
    <row r="63" spans="1:12">
      <c r="A63" s="20">
        <v>4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>
      <c r="A64" s="23"/>
      <c r="B64" s="51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:L70" si="12">SUM(G63:G69)</f>
        <v>0</v>
      </c>
      <c r="H70" s="19">
        <f t="shared" si="12"/>
        <v>0</v>
      </c>
      <c r="I70" s="19">
        <f t="shared" si="12"/>
        <v>0</v>
      </c>
      <c r="J70" s="19">
        <f t="shared" si="12"/>
        <v>0</v>
      </c>
      <c r="K70" s="25"/>
      <c r="L70" s="19">
        <f t="shared" si="12"/>
        <v>0</v>
      </c>
    </row>
    <row r="71" spans="1:12">
      <c r="A71" s="26">
        <f>A63</f>
        <v>4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>
      <c r="A72" s="23"/>
      <c r="B72" s="51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:L80" si="13">SUM(G71:G79)</f>
        <v>0</v>
      </c>
      <c r="H80" s="19">
        <f t="shared" si="13"/>
        <v>0</v>
      </c>
      <c r="I80" s="19">
        <f t="shared" si="13"/>
        <v>0</v>
      </c>
      <c r="J80" s="19">
        <f t="shared" si="13"/>
        <v>0</v>
      </c>
      <c r="K80" s="25"/>
      <c r="L80" s="19">
        <f t="shared" si="13"/>
        <v>0</v>
      </c>
    </row>
    <row r="81" spans="1:12" ht="15.75" thickBot="1">
      <c r="A81" s="29">
        <f>A63</f>
        <v>4</v>
      </c>
      <c r="B81" s="30">
        <f>B63</f>
        <v>4</v>
      </c>
      <c r="C81" s="52" t="s">
        <v>4</v>
      </c>
      <c r="D81" s="53"/>
      <c r="E81" s="31"/>
      <c r="F81" s="32">
        <f>F70+F80</f>
        <v>0</v>
      </c>
      <c r="G81" s="32">
        <f t="shared" ref="G81:L81" si="14">G70+G80</f>
        <v>0</v>
      </c>
      <c r="H81" s="32">
        <f t="shared" si="14"/>
        <v>0</v>
      </c>
      <c r="I81" s="32">
        <f t="shared" si="14"/>
        <v>0</v>
      </c>
      <c r="J81" s="32">
        <f t="shared" si="14"/>
        <v>0</v>
      </c>
      <c r="K81" s="32"/>
      <c r="L81" s="32">
        <f t="shared" si="14"/>
        <v>0</v>
      </c>
    </row>
    <row r="82" spans="1:12">
      <c r="A82" s="20">
        <v>5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>
      <c r="A83" s="23"/>
      <c r="B83" s="51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:L89" si="15">SUM(G82:G88)</f>
        <v>0</v>
      </c>
      <c r="H89" s="19">
        <f t="shared" si="15"/>
        <v>0</v>
      </c>
      <c r="I89" s="19">
        <f t="shared" si="15"/>
        <v>0</v>
      </c>
      <c r="J89" s="19">
        <f t="shared" si="15"/>
        <v>0</v>
      </c>
      <c r="K89" s="25"/>
      <c r="L89" s="19">
        <f t="shared" si="15"/>
        <v>0</v>
      </c>
    </row>
    <row r="90" spans="1:12">
      <c r="A90" s="26">
        <f>A82</f>
        <v>5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>
      <c r="A91" s="23"/>
      <c r="B91" s="51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:L99" si="16">SUM(G90:G98)</f>
        <v>0</v>
      </c>
      <c r="H99" s="19">
        <f t="shared" si="16"/>
        <v>0</v>
      </c>
      <c r="I99" s="19">
        <f t="shared" si="16"/>
        <v>0</v>
      </c>
      <c r="J99" s="19">
        <f t="shared" si="16"/>
        <v>0</v>
      </c>
      <c r="K99" s="25"/>
      <c r="L99" s="19">
        <f t="shared" si="16"/>
        <v>0</v>
      </c>
    </row>
    <row r="100" spans="1:12" ht="15.75" thickBot="1">
      <c r="A100" s="29">
        <f>A82</f>
        <v>5</v>
      </c>
      <c r="B100" s="30">
        <f>B82</f>
        <v>5</v>
      </c>
      <c r="C100" s="52" t="s">
        <v>4</v>
      </c>
      <c r="D100" s="53"/>
      <c r="E100" s="31"/>
      <c r="F100" s="32">
        <f>F89+F99</f>
        <v>0</v>
      </c>
      <c r="G100" s="32">
        <f t="shared" ref="G100:L100" si="17">G89+G99</f>
        <v>0</v>
      </c>
      <c r="H100" s="32">
        <f t="shared" si="17"/>
        <v>0</v>
      </c>
      <c r="I100" s="32">
        <f t="shared" si="17"/>
        <v>0</v>
      </c>
      <c r="J100" s="32">
        <f t="shared" si="17"/>
        <v>0</v>
      </c>
      <c r="K100" s="32"/>
      <c r="L100" s="32">
        <f t="shared" si="17"/>
        <v>0</v>
      </c>
    </row>
    <row r="101" spans="1:12">
      <c r="A101" s="20">
        <v>5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>
      <c r="A102" s="23"/>
      <c r="B102" s="51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18">SUM(G101:G107)</f>
        <v>0</v>
      </c>
      <c r="H108" s="19">
        <f t="shared" si="18"/>
        <v>0</v>
      </c>
      <c r="I108" s="19">
        <f t="shared" si="18"/>
        <v>0</v>
      </c>
      <c r="J108" s="19">
        <f t="shared" si="18"/>
        <v>0</v>
      </c>
      <c r="K108" s="25"/>
      <c r="L108" s="19">
        <f t="shared" ref="L108" si="19">SUM(L101:L107)</f>
        <v>0</v>
      </c>
    </row>
    <row r="109" spans="1:12">
      <c r="A109" s="26">
        <f>A101</f>
        <v>5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>
      <c r="A110" s="23"/>
      <c r="B110" s="51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20">SUM(G109:G117)</f>
        <v>0</v>
      </c>
      <c r="H118" s="19">
        <f t="shared" si="20"/>
        <v>0</v>
      </c>
      <c r="I118" s="19">
        <f t="shared" si="20"/>
        <v>0</v>
      </c>
      <c r="J118" s="19">
        <f t="shared" si="20"/>
        <v>0</v>
      </c>
      <c r="K118" s="25"/>
      <c r="L118" s="19">
        <f t="shared" ref="L118" si="21">SUM(L109:L117)</f>
        <v>0</v>
      </c>
    </row>
    <row r="119" spans="1:12" ht="15.75" thickBot="1">
      <c r="A119" s="29">
        <f>A101</f>
        <v>5</v>
      </c>
      <c r="B119" s="30">
        <f>B101</f>
        <v>6</v>
      </c>
      <c r="C119" s="52" t="s">
        <v>4</v>
      </c>
      <c r="D119" s="53"/>
      <c r="E119" s="31"/>
      <c r="F119" s="32">
        <f>F108+F118</f>
        <v>0</v>
      </c>
      <c r="G119" s="32">
        <f t="shared" ref="G119:L119" si="22">G108+G118</f>
        <v>0</v>
      </c>
      <c r="H119" s="32">
        <f t="shared" si="22"/>
        <v>0</v>
      </c>
      <c r="I119" s="32">
        <f t="shared" si="22"/>
        <v>0</v>
      </c>
      <c r="J119" s="32">
        <f t="shared" si="22"/>
        <v>0</v>
      </c>
      <c r="K119" s="32"/>
      <c r="L119" s="32">
        <f t="shared" si="22"/>
        <v>0</v>
      </c>
    </row>
    <row r="120" spans="1:12">
      <c r="A120" s="14"/>
      <c r="B120" s="15"/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23">SUM(G120:G126)</f>
        <v>0</v>
      </c>
      <c r="H127" s="19">
        <f t="shared" si="23"/>
        <v>0</v>
      </c>
      <c r="I127" s="19">
        <f t="shared" si="23"/>
        <v>0</v>
      </c>
      <c r="J127" s="19">
        <f t="shared" si="23"/>
        <v>0</v>
      </c>
      <c r="K127" s="25"/>
      <c r="L127" s="19">
        <f t="shared" ref="L127" si="24">SUM(L120:L126)</f>
        <v>0</v>
      </c>
    </row>
    <row r="128" spans="1:12">
      <c r="A128" s="13"/>
      <c r="B128" s="13"/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25">SUM(G128:G136)</f>
        <v>0</v>
      </c>
      <c r="H137" s="19">
        <f t="shared" si="25"/>
        <v>0</v>
      </c>
      <c r="I137" s="19">
        <f t="shared" si="25"/>
        <v>0</v>
      </c>
      <c r="J137" s="19">
        <f t="shared" si="25"/>
        <v>0</v>
      </c>
      <c r="K137" s="25"/>
      <c r="L137" s="19">
        <f t="shared" ref="L137" si="26">SUM(L128:L136)</f>
        <v>0</v>
      </c>
    </row>
    <row r="138" spans="1:12" ht="15.75" thickBot="1">
      <c r="A138" s="33">
        <f>A120</f>
        <v>0</v>
      </c>
      <c r="B138" s="33">
        <f>B120</f>
        <v>0</v>
      </c>
      <c r="C138" s="52" t="s">
        <v>4</v>
      </c>
      <c r="D138" s="53"/>
      <c r="E138" s="31"/>
      <c r="F138" s="32">
        <f>F127+F137</f>
        <v>0</v>
      </c>
      <c r="G138" s="32">
        <f t="shared" ref="G138:L138" si="27">G127+G137</f>
        <v>0</v>
      </c>
      <c r="H138" s="32">
        <f t="shared" si="27"/>
        <v>0</v>
      </c>
      <c r="I138" s="32">
        <f t="shared" si="27"/>
        <v>0</v>
      </c>
      <c r="J138" s="32">
        <f t="shared" si="27"/>
        <v>0</v>
      </c>
      <c r="K138" s="32"/>
      <c r="L138" s="32">
        <f t="shared" si="27"/>
        <v>0</v>
      </c>
    </row>
    <row r="139" spans="1:12">
      <c r="A139" s="20"/>
      <c r="B139" s="21"/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28">SUM(G139:G145)</f>
        <v>0</v>
      </c>
      <c r="H146" s="19">
        <f t="shared" si="28"/>
        <v>0</v>
      </c>
      <c r="I146" s="19">
        <f t="shared" si="28"/>
        <v>0</v>
      </c>
      <c r="J146" s="19">
        <f t="shared" si="28"/>
        <v>0</v>
      </c>
      <c r="K146" s="25"/>
      <c r="L146" s="19">
        <f t="shared" ref="L146" si="29">SUM(L139:L145)</f>
        <v>0</v>
      </c>
    </row>
    <row r="147" spans="1:12">
      <c r="A147" s="26"/>
      <c r="B147" s="13"/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30">SUM(G147:G155)</f>
        <v>0</v>
      </c>
      <c r="H156" s="19">
        <f t="shared" si="30"/>
        <v>0</v>
      </c>
      <c r="I156" s="19">
        <f t="shared" si="30"/>
        <v>0</v>
      </c>
      <c r="J156" s="19">
        <f t="shared" si="30"/>
        <v>0</v>
      </c>
      <c r="K156" s="25"/>
      <c r="L156" s="19">
        <f t="shared" ref="L156" si="31">SUM(L147:L155)</f>
        <v>0</v>
      </c>
    </row>
    <row r="157" spans="1:12" ht="15.75" thickBot="1">
      <c r="A157" s="29">
        <f>A139</f>
        <v>0</v>
      </c>
      <c r="B157" s="30">
        <f>B139</f>
        <v>0</v>
      </c>
      <c r="C157" s="52" t="s">
        <v>4</v>
      </c>
      <c r="D157" s="53"/>
      <c r="E157" s="31"/>
      <c r="F157" s="32">
        <f>F146+F156</f>
        <v>0</v>
      </c>
      <c r="G157" s="32">
        <f t="shared" ref="G157:L157" si="32">G146+G156</f>
        <v>0</v>
      </c>
      <c r="H157" s="32">
        <f t="shared" si="32"/>
        <v>0</v>
      </c>
      <c r="I157" s="32">
        <f t="shared" si="32"/>
        <v>0</v>
      </c>
      <c r="J157" s="32">
        <f t="shared" si="32"/>
        <v>0</v>
      </c>
      <c r="K157" s="32"/>
      <c r="L157" s="32">
        <f t="shared" si="32"/>
        <v>0</v>
      </c>
    </row>
    <row r="158" spans="1:12">
      <c r="A158" s="20"/>
      <c r="B158" s="21"/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33">SUM(G158:G164)</f>
        <v>0</v>
      </c>
      <c r="H165" s="19">
        <f t="shared" si="33"/>
        <v>0</v>
      </c>
      <c r="I165" s="19">
        <f t="shared" si="33"/>
        <v>0</v>
      </c>
      <c r="J165" s="19">
        <f t="shared" si="33"/>
        <v>0</v>
      </c>
      <c r="K165" s="25"/>
      <c r="L165" s="19">
        <f t="shared" ref="L165" si="34">SUM(L158:L164)</f>
        <v>0</v>
      </c>
    </row>
    <row r="166" spans="1:12">
      <c r="A166" s="26">
        <f>A158</f>
        <v>0</v>
      </c>
      <c r="B166" s="13">
        <f>B158</f>
        <v>0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35">SUM(G166:G174)</f>
        <v>0</v>
      </c>
      <c r="H175" s="19">
        <f t="shared" si="35"/>
        <v>0</v>
      </c>
      <c r="I175" s="19">
        <f t="shared" si="35"/>
        <v>0</v>
      </c>
      <c r="J175" s="19">
        <f t="shared" si="35"/>
        <v>0</v>
      </c>
      <c r="K175" s="25"/>
      <c r="L175" s="19">
        <f t="shared" ref="L175" si="36">SUM(L166:L174)</f>
        <v>0</v>
      </c>
    </row>
    <row r="176" spans="1:12" ht="15.75" thickBot="1">
      <c r="A176" s="29">
        <f>A158</f>
        <v>0</v>
      </c>
      <c r="B176" s="30">
        <f>B158</f>
        <v>0</v>
      </c>
      <c r="C176" s="52" t="s">
        <v>4</v>
      </c>
      <c r="D176" s="53"/>
      <c r="E176" s="31"/>
      <c r="F176" s="32">
        <f>F165+F175</f>
        <v>0</v>
      </c>
      <c r="G176" s="32">
        <f t="shared" ref="G176:L176" si="37">G165+G175</f>
        <v>0</v>
      </c>
      <c r="H176" s="32">
        <f t="shared" si="37"/>
        <v>0</v>
      </c>
      <c r="I176" s="32">
        <f t="shared" si="37"/>
        <v>0</v>
      </c>
      <c r="J176" s="32">
        <f t="shared" si="37"/>
        <v>0</v>
      </c>
      <c r="K176" s="32"/>
      <c r="L176" s="32">
        <f t="shared" si="37"/>
        <v>0</v>
      </c>
    </row>
    <row r="177" spans="1:12">
      <c r="A177" s="20"/>
      <c r="B177" s="21"/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38">SUM(G177:G183)</f>
        <v>0</v>
      </c>
      <c r="H184" s="19">
        <f t="shared" si="38"/>
        <v>0</v>
      </c>
      <c r="I184" s="19">
        <f t="shared" si="38"/>
        <v>0</v>
      </c>
      <c r="J184" s="19">
        <f t="shared" si="38"/>
        <v>0</v>
      </c>
      <c r="K184" s="25"/>
      <c r="L184" s="19">
        <f t="shared" ref="L184" si="39">SUM(L177:L183)</f>
        <v>0</v>
      </c>
    </row>
    <row r="185" spans="1:12">
      <c r="A185" s="26">
        <f>A177</f>
        <v>0</v>
      </c>
      <c r="B185" s="13">
        <f>B177</f>
        <v>0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40">SUM(G185:G193)</f>
        <v>0</v>
      </c>
      <c r="H194" s="19">
        <f t="shared" si="40"/>
        <v>0</v>
      </c>
      <c r="I194" s="19">
        <f t="shared" si="40"/>
        <v>0</v>
      </c>
      <c r="J194" s="19">
        <f t="shared" si="40"/>
        <v>0</v>
      </c>
      <c r="K194" s="25"/>
      <c r="L194" s="19">
        <f t="shared" ref="L194" si="41">SUM(L185:L193)</f>
        <v>0</v>
      </c>
    </row>
    <row r="195" spans="1:12" ht="15.75" thickBot="1">
      <c r="A195" s="29">
        <f>A177</f>
        <v>0</v>
      </c>
      <c r="B195" s="30">
        <f>B177</f>
        <v>0</v>
      </c>
      <c r="C195" s="52" t="s">
        <v>4</v>
      </c>
      <c r="D195" s="53"/>
      <c r="E195" s="31"/>
      <c r="F195" s="32">
        <f>F184+F194</f>
        <v>0</v>
      </c>
      <c r="G195" s="32">
        <f t="shared" ref="G195:L195" si="42">G184+G194</f>
        <v>0</v>
      </c>
      <c r="H195" s="32">
        <f t="shared" si="42"/>
        <v>0</v>
      </c>
      <c r="I195" s="32">
        <f t="shared" si="42"/>
        <v>0</v>
      </c>
      <c r="J195" s="32">
        <f t="shared" si="42"/>
        <v>0</v>
      </c>
      <c r="K195" s="32"/>
      <c r="L195" s="32">
        <f t="shared" si="42"/>
        <v>0</v>
      </c>
    </row>
    <row r="196" spans="1:12" ht="15.75" thickBot="1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1390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57.97</v>
      </c>
      <c r="H196" s="34">
        <f t="shared" si="43"/>
        <v>63.234999999999999</v>
      </c>
      <c r="I196" s="34">
        <f t="shared" si="43"/>
        <v>214.55</v>
      </c>
      <c r="J196" s="34">
        <f t="shared" si="43"/>
        <v>1757.25</v>
      </c>
      <c r="K196" s="34"/>
      <c r="L196" s="34" t="e">
        <f t="shared" ref="L196" si="44">(L24+L43+L62+L81+L100+L119+L138+L157+L176+L195)/(IF(L24=0,0,1)+IF(L43=0,0,1)+IF(L62=0,0,1)+IF(L81=0,0,1)+IF(L100=0,0,1)+IF(L119=0,0,1)+IF(L138=0,0,1)+IF(L157=0,0,1)+IF(L176=0,0,1)+IF(L195=0,0,1))</f>
        <v>#DIV/0!</v>
      </c>
    </row>
    <row r="197" spans="1:12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2"/>
    </row>
  </sheetData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06.11-16.11.23</vt:lpstr>
      <vt:lpstr>17.11-28.11.23</vt:lpstr>
      <vt:lpstr>29.11-30.11.2023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директора по ВР</cp:lastModifiedBy>
  <dcterms:created xsi:type="dcterms:W3CDTF">2022-05-16T14:23:56Z</dcterms:created>
  <dcterms:modified xsi:type="dcterms:W3CDTF">2023-11-02T00:33:14Z</dcterms:modified>
</cp:coreProperties>
</file>