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3040" windowHeight="996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33" i="1"/>
  <c r="A233"/>
  <c r="L232"/>
  <c r="J232"/>
  <c r="I232"/>
  <c r="H232"/>
  <c r="G232"/>
  <c r="F232"/>
  <c r="B223"/>
  <c r="A223"/>
  <c r="L222"/>
  <c r="L233" s="1"/>
  <c r="J222"/>
  <c r="J233" s="1"/>
  <c r="I222"/>
  <c r="H222"/>
  <c r="G222"/>
  <c r="F222"/>
  <c r="B214"/>
  <c r="A214"/>
  <c r="L213"/>
  <c r="J213"/>
  <c r="I213"/>
  <c r="H213"/>
  <c r="G213"/>
  <c r="F213"/>
  <c r="B204"/>
  <c r="A204"/>
  <c r="L203"/>
  <c r="J203"/>
  <c r="I203"/>
  <c r="I214" s="1"/>
  <c r="H203"/>
  <c r="G203"/>
  <c r="F203"/>
  <c r="B109"/>
  <c r="B119"/>
  <c r="A119"/>
  <c r="L118"/>
  <c r="J118"/>
  <c r="I118"/>
  <c r="H118"/>
  <c r="G118"/>
  <c r="F118"/>
  <c r="A109"/>
  <c r="L108"/>
  <c r="J108"/>
  <c r="I108"/>
  <c r="H108"/>
  <c r="G108"/>
  <c r="F108"/>
  <c r="I233" l="1"/>
  <c r="H233"/>
  <c r="H214"/>
  <c r="J214"/>
  <c r="L119"/>
  <c r="L214"/>
  <c r="H119"/>
  <c r="I119"/>
  <c r="J119"/>
  <c r="F214"/>
  <c r="G214"/>
  <c r="G233"/>
  <c r="G119"/>
  <c r="F233"/>
  <c r="F119"/>
  <c r="B195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L176" s="1"/>
  <c r="J165"/>
  <c r="J176" s="1"/>
  <c r="I165"/>
  <c r="H165"/>
  <c r="G165"/>
  <c r="F165"/>
  <c r="B157"/>
  <c r="A157"/>
  <c r="L156"/>
  <c r="J156"/>
  <c r="I156"/>
  <c r="H156"/>
  <c r="G156"/>
  <c r="F156"/>
  <c r="B147"/>
  <c r="A147"/>
  <c r="L146"/>
  <c r="L157" s="1"/>
  <c r="J146"/>
  <c r="J157" s="1"/>
  <c r="I146"/>
  <c r="H146"/>
  <c r="G146"/>
  <c r="F146"/>
  <c r="F157" s="1"/>
  <c r="B138"/>
  <c r="A138"/>
  <c r="L137"/>
  <c r="J137"/>
  <c r="I137"/>
  <c r="H137"/>
  <c r="G137"/>
  <c r="F137"/>
  <c r="B128"/>
  <c r="A128"/>
  <c r="L127"/>
  <c r="J127"/>
  <c r="I127"/>
  <c r="H127"/>
  <c r="G127"/>
  <c r="F127"/>
  <c r="F138" s="1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L62" s="1"/>
  <c r="J51"/>
  <c r="I51"/>
  <c r="I62" s="1"/>
  <c r="H51"/>
  <c r="G51"/>
  <c r="F51"/>
  <c r="B43"/>
  <c r="A43"/>
  <c r="L42"/>
  <c r="J42"/>
  <c r="I42"/>
  <c r="H42"/>
  <c r="G42"/>
  <c r="F42"/>
  <c r="B33"/>
  <c r="A33"/>
  <c r="L32"/>
  <c r="L43" s="1"/>
  <c r="J32"/>
  <c r="J43" s="1"/>
  <c r="I32"/>
  <c r="H32"/>
  <c r="G32"/>
  <c r="F32"/>
  <c r="F43" s="1"/>
  <c r="B24"/>
  <c r="A24"/>
  <c r="L23"/>
  <c r="J23"/>
  <c r="I23"/>
  <c r="H23"/>
  <c r="G23"/>
  <c r="F23"/>
  <c r="B14"/>
  <c r="A14"/>
  <c r="L13"/>
  <c r="J13"/>
  <c r="I13"/>
  <c r="H13"/>
  <c r="G13"/>
  <c r="F13"/>
  <c r="F24" s="1"/>
  <c r="G157" l="1"/>
  <c r="H157"/>
  <c r="H43"/>
  <c r="I176"/>
  <c r="I157"/>
  <c r="G138"/>
  <c r="J62"/>
  <c r="G43"/>
  <c r="I43"/>
  <c r="G24"/>
  <c r="H81"/>
  <c r="I195"/>
  <c r="F62"/>
  <c r="J81"/>
  <c r="F176"/>
  <c r="J195"/>
  <c r="H195"/>
  <c r="I81"/>
  <c r="L81"/>
  <c r="G176"/>
  <c r="L195"/>
  <c r="G62"/>
  <c r="H62"/>
  <c r="H176"/>
  <c r="H24"/>
  <c r="H138"/>
  <c r="J138"/>
  <c r="I24"/>
  <c r="I138"/>
  <c r="F100"/>
  <c r="L24"/>
  <c r="G100"/>
  <c r="L138"/>
  <c r="H100"/>
  <c r="I100"/>
  <c r="F81"/>
  <c r="J100"/>
  <c r="F195"/>
  <c r="J24"/>
  <c r="G81"/>
  <c r="L100"/>
  <c r="G195"/>
  <c r="L234" l="1"/>
  <c r="J234"/>
  <c r="F234"/>
  <c r="H234"/>
  <c r="G234"/>
  <c r="I234"/>
</calcChain>
</file>

<file path=xl/sharedStrings.xml><?xml version="1.0" encoding="utf-8"?>
<sst xmlns="http://schemas.openxmlformats.org/spreadsheetml/2006/main" count="351" uniqueCount="95">
  <si>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</si>
  <si>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</si>
  <si>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</si>
  <si>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</si>
  <si>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</si>
  <si>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</si>
  <si>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</si>
  <si>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</si>
  <si>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</si>
  <si>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</si>
  <si>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</si>
  <si>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</si>
  <si>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</si>
  <si>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</si>
  <si>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</si>
  <si>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</si>
  <si>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</si>
  <si>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</si>
  <si>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</si>
  <si>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</si>
  <si>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</si>
  <si>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</si>
  <si>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</si>
  <si>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</si>
  <si>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</si>
  <si>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</si>
  <si>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</si>
  <si>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</si>
  <si>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</si>
  <si>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</si>
  <si>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</si>
  <si>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</si>
  <si>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</si>
  <si>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</si>
  <si>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</si>
  <si>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</si>
  <si>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</si>
  <si>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</si>
  <si>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</si>
  <si>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сладкий</t>
  </si>
  <si>
    <t>Хлеб пшеничный с маслом</t>
  </si>
  <si>
    <t>Печенье</t>
  </si>
  <si>
    <t>Каша рисовая молочная</t>
  </si>
  <si>
    <t>Салат овощной</t>
  </si>
  <si>
    <t>Компот из с/ф</t>
  </si>
  <si>
    <t>Конфеты</t>
  </si>
  <si>
    <t>Гречка отварная с говядиной</t>
  </si>
  <si>
    <t>Морс брусничный</t>
  </si>
  <si>
    <t>Вафли</t>
  </si>
  <si>
    <t>Суп говяжий Борщ</t>
  </si>
  <si>
    <t>Кисель</t>
  </si>
  <si>
    <t>Пряники</t>
  </si>
  <si>
    <t>Каша ячневая молочная</t>
  </si>
  <si>
    <t xml:space="preserve">Салат из зеленого горошка </t>
  </si>
  <si>
    <t>Каша манная молочная</t>
  </si>
  <si>
    <t>Салат</t>
  </si>
  <si>
    <t>Суп молочный с вермишелью</t>
  </si>
  <si>
    <t xml:space="preserve">салат </t>
  </si>
  <si>
    <t xml:space="preserve">Хлеб пшеничный </t>
  </si>
  <si>
    <t>Салат витаминный</t>
  </si>
  <si>
    <t>Каша пшенная молочная</t>
  </si>
  <si>
    <t>конфеты</t>
  </si>
  <si>
    <t>312/105</t>
  </si>
  <si>
    <t>Карамель</t>
  </si>
  <si>
    <t>Каша кукурузная молочная</t>
  </si>
  <si>
    <t>пряники</t>
  </si>
  <si>
    <t>печенье</t>
  </si>
  <si>
    <t>сок натуральный</t>
  </si>
  <si>
    <t>вафли</t>
  </si>
  <si>
    <t xml:space="preserve">каша рисовая молочная </t>
  </si>
  <si>
    <t>компот из с/ф</t>
  </si>
  <si>
    <t>Перловка с говядиной</t>
  </si>
  <si>
    <t>Суп говяжий с картошкой Борщ</t>
  </si>
  <si>
    <t>Макароны отварные с калбасой</t>
  </si>
  <si>
    <t>Пирожки с картофельным пюре</t>
  </si>
  <si>
    <t>Суп мясной с домашней лапшой</t>
  </si>
  <si>
    <t>салат</t>
  </si>
  <si>
    <t>Сок натуральный</t>
  </si>
  <si>
    <t>Оладьи с повидлой</t>
  </si>
  <si>
    <t>Каша гречневая молочная</t>
  </si>
  <si>
    <t>Суп говяжий овощной Рассольник</t>
  </si>
  <si>
    <t>Булочки с повидлой</t>
  </si>
  <si>
    <t>Салат из зеленого горошка</t>
  </si>
  <si>
    <t>Макароны отварные с сосиской</t>
  </si>
  <si>
    <t>Каша ячневая  молочная</t>
  </si>
  <si>
    <t>Суп говяжий Щи</t>
  </si>
  <si>
    <t>Каша кукурузная  молочная</t>
  </si>
  <si>
    <t>Картошка отварная с говядиной</t>
  </si>
  <si>
    <t>Домашнее печенье</t>
  </si>
  <si>
    <t>Салат из зеленогог горошка</t>
  </si>
  <si>
    <t>Суп говяжий гороховый с картошкой</t>
  </si>
  <si>
    <t>Май</t>
  </si>
  <si>
    <t>Директор</t>
  </si>
  <si>
    <t>Голикова И.И.</t>
  </si>
  <si>
    <t>МБОУ "Таймылырская СОШ"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</si>
</sst>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4" borderId="2" xfId="0" applyFont="1" applyFill="1" applyBorder="1" applyAlignment="1" applyProtection="1">
      <alignment vertical="top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34"/>
  <sheetViews>
    <sheetView tabSelected="1" workbookViewId="0">
      <pane xSplit="4" ySplit="5" topLeftCell="E63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40.42578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7" t="s">
        <v>94</v>
      </c>
      <c r="D1" s="58"/>
      <c r="E1" s="58"/>
      <c r="F1" s="12" t="s">
        <v>16</v>
      </c>
      <c r="G1" s="2" t="s">
        <v>17</v>
      </c>
      <c r="H1" s="59" t="s">
        <v>92</v>
      </c>
      <c r="I1" s="59"/>
      <c r="J1" s="59"/>
      <c r="K1" s="59"/>
    </row>
    <row r="2" spans="1:12" ht="18">
      <c r="A2" s="35" t="s">
        <v>6</v>
      </c>
      <c r="C2" s="2"/>
      <c r="G2" s="2" t="s">
        <v>18</v>
      </c>
      <c r="H2" s="59" t="s">
        <v>93</v>
      </c>
      <c r="I2" s="59"/>
      <c r="J2" s="59"/>
      <c r="K2" s="5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 t="s">
        <v>91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54</v>
      </c>
      <c r="F6" s="40">
        <v>220</v>
      </c>
      <c r="G6" s="40">
        <v>3</v>
      </c>
      <c r="H6" s="40">
        <v>5.2</v>
      </c>
      <c r="I6" s="40">
        <v>18</v>
      </c>
      <c r="J6" s="40">
        <v>129</v>
      </c>
      <c r="K6" s="41">
        <v>175</v>
      </c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39</v>
      </c>
      <c r="F8" s="43">
        <v>200</v>
      </c>
      <c r="G8" s="43">
        <v>4</v>
      </c>
      <c r="H8" s="43">
        <v>2</v>
      </c>
      <c r="I8" s="43">
        <v>14</v>
      </c>
      <c r="J8" s="43">
        <v>57.33</v>
      </c>
      <c r="K8" s="44">
        <v>377</v>
      </c>
      <c r="L8" s="43"/>
    </row>
    <row r="9" spans="1:12" ht="15">
      <c r="A9" s="23"/>
      <c r="B9" s="15"/>
      <c r="C9" s="11"/>
      <c r="D9" s="7" t="s">
        <v>23</v>
      </c>
      <c r="E9" s="42" t="s">
        <v>40</v>
      </c>
      <c r="F9" s="43">
        <v>80</v>
      </c>
      <c r="G9" s="43">
        <v>3.8</v>
      </c>
      <c r="H9" s="43">
        <v>5</v>
      </c>
      <c r="I9" s="43">
        <v>15</v>
      </c>
      <c r="J9" s="43">
        <v>157</v>
      </c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 t="s">
        <v>41</v>
      </c>
      <c r="F11" s="43">
        <v>80</v>
      </c>
      <c r="G11" s="43">
        <v>5.12</v>
      </c>
      <c r="H11" s="43">
        <v>3.8</v>
      </c>
      <c r="I11" s="43">
        <v>25</v>
      </c>
      <c r="J11" s="43">
        <v>220</v>
      </c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15.920000000000002</v>
      </c>
      <c r="H13" s="19">
        <f t="shared" si="0"/>
        <v>16</v>
      </c>
      <c r="I13" s="19">
        <f t="shared" si="0"/>
        <v>72</v>
      </c>
      <c r="J13" s="19">
        <f t="shared" si="0"/>
        <v>563.32999999999993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43</v>
      </c>
      <c r="F14" s="43">
        <v>100</v>
      </c>
      <c r="G14" s="43">
        <v>0.8</v>
      </c>
      <c r="H14" s="43">
        <v>6.1</v>
      </c>
      <c r="I14" s="43">
        <v>2.9</v>
      </c>
      <c r="J14" s="43">
        <v>76</v>
      </c>
      <c r="K14" s="44">
        <v>49</v>
      </c>
      <c r="L14" s="43"/>
    </row>
    <row r="15" spans="1:12" ht="15">
      <c r="A15" s="23"/>
      <c r="B15" s="15"/>
      <c r="C15" s="11"/>
      <c r="D15" s="7" t="s">
        <v>27</v>
      </c>
      <c r="E15" s="42" t="s">
        <v>72</v>
      </c>
      <c r="F15" s="43">
        <v>250</v>
      </c>
      <c r="G15" s="43">
        <v>7.6</v>
      </c>
      <c r="H15" s="43">
        <v>3.2</v>
      </c>
      <c r="I15" s="43">
        <v>19.399999999999999</v>
      </c>
      <c r="J15" s="43">
        <v>234</v>
      </c>
      <c r="K15" s="44">
        <v>265</v>
      </c>
      <c r="L15" s="43"/>
    </row>
    <row r="16" spans="1:12" ht="1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30</v>
      </c>
      <c r="E18" s="42" t="s">
        <v>50</v>
      </c>
      <c r="F18" s="43">
        <v>250</v>
      </c>
      <c r="G18" s="43">
        <v>1</v>
      </c>
      <c r="H18" s="43"/>
      <c r="I18" s="43">
        <v>29</v>
      </c>
      <c r="J18" s="43">
        <v>111</v>
      </c>
      <c r="K18" s="44">
        <v>349</v>
      </c>
      <c r="L18" s="43"/>
    </row>
    <row r="19" spans="1:12" ht="15">
      <c r="A19" s="23"/>
      <c r="B19" s="15"/>
      <c r="C19" s="11"/>
      <c r="D19" s="7" t="s">
        <v>31</v>
      </c>
      <c r="E19" s="42" t="s">
        <v>40</v>
      </c>
      <c r="F19" s="43">
        <v>80</v>
      </c>
      <c r="G19" s="43">
        <v>6</v>
      </c>
      <c r="H19" s="43">
        <v>8</v>
      </c>
      <c r="I19" s="43">
        <v>15</v>
      </c>
      <c r="J19" s="43">
        <v>157</v>
      </c>
      <c r="K19" s="44"/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 t="s">
        <v>41</v>
      </c>
      <c r="F21" s="43">
        <v>80</v>
      </c>
      <c r="G21" s="43">
        <v>5.12</v>
      </c>
      <c r="H21" s="43">
        <v>3.8</v>
      </c>
      <c r="I21" s="43">
        <v>25</v>
      </c>
      <c r="J21" s="43">
        <v>220</v>
      </c>
      <c r="K21" s="44"/>
      <c r="L21" s="43"/>
    </row>
    <row r="22" spans="1:12" ht="15">
      <c r="A22" s="23"/>
      <c r="B22" s="15"/>
      <c r="C22" s="11"/>
      <c r="D22" s="6"/>
      <c r="E22" s="42" t="s">
        <v>61</v>
      </c>
      <c r="F22" s="43">
        <v>50</v>
      </c>
      <c r="G22" s="43">
        <v>5</v>
      </c>
      <c r="H22" s="43">
        <v>5</v>
      </c>
      <c r="I22" s="43">
        <v>15</v>
      </c>
      <c r="J22" s="43">
        <v>110</v>
      </c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810</v>
      </c>
      <c r="G23" s="19">
        <f t="shared" ref="G23:J23" si="2">SUM(G14:G22)</f>
        <v>25.52</v>
      </c>
      <c r="H23" s="19">
        <f t="shared" si="2"/>
        <v>26.1</v>
      </c>
      <c r="I23" s="19">
        <f t="shared" si="2"/>
        <v>106.3</v>
      </c>
      <c r="J23" s="19">
        <f t="shared" si="2"/>
        <v>908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1390</v>
      </c>
      <c r="G24" s="32">
        <f t="shared" ref="G24:J24" si="4">G13+G23</f>
        <v>41.44</v>
      </c>
      <c r="H24" s="32">
        <f t="shared" si="4"/>
        <v>42.1</v>
      </c>
      <c r="I24" s="32">
        <f t="shared" si="4"/>
        <v>178.3</v>
      </c>
      <c r="J24" s="32">
        <f t="shared" si="4"/>
        <v>1471.33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52</v>
      </c>
      <c r="F25" s="40">
        <v>220</v>
      </c>
      <c r="G25" s="40">
        <v>3</v>
      </c>
      <c r="H25" s="40">
        <v>5</v>
      </c>
      <c r="I25" s="40">
        <v>19</v>
      </c>
      <c r="J25" s="40">
        <v>129</v>
      </c>
      <c r="K25" s="41">
        <v>175</v>
      </c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 t="s">
        <v>39</v>
      </c>
      <c r="F27" s="43">
        <v>200</v>
      </c>
      <c r="G27" s="43">
        <v>4</v>
      </c>
      <c r="H27" s="43">
        <v>2</v>
      </c>
      <c r="I27" s="43">
        <v>14</v>
      </c>
      <c r="J27" s="43">
        <v>50</v>
      </c>
      <c r="K27" s="44">
        <v>377</v>
      </c>
      <c r="L27" s="43"/>
    </row>
    <row r="28" spans="1:12" ht="15">
      <c r="A28" s="14"/>
      <c r="B28" s="15"/>
      <c r="C28" s="11"/>
      <c r="D28" s="7" t="s">
        <v>23</v>
      </c>
      <c r="E28" s="42" t="s">
        <v>40</v>
      </c>
      <c r="F28" s="43">
        <v>80</v>
      </c>
      <c r="G28" s="43">
        <v>4</v>
      </c>
      <c r="H28" s="43">
        <v>4</v>
      </c>
      <c r="I28" s="43">
        <v>15</v>
      </c>
      <c r="J28" s="43">
        <v>157</v>
      </c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 t="s">
        <v>45</v>
      </c>
      <c r="F30" s="43">
        <v>60</v>
      </c>
      <c r="G30" s="43">
        <v>3</v>
      </c>
      <c r="H30" s="43">
        <v>4</v>
      </c>
      <c r="I30" s="43">
        <v>10</v>
      </c>
      <c r="J30" s="43">
        <v>115</v>
      </c>
      <c r="K30" s="44"/>
      <c r="L30" s="43"/>
    </row>
    <row r="31" spans="1:12" ht="15">
      <c r="A31" s="14"/>
      <c r="B31" s="15"/>
      <c r="C31" s="11"/>
      <c r="D31" s="6"/>
      <c r="E31" s="42" t="s">
        <v>41</v>
      </c>
      <c r="F31" s="43">
        <v>80</v>
      </c>
      <c r="G31" s="43">
        <v>4</v>
      </c>
      <c r="H31" s="43">
        <v>3</v>
      </c>
      <c r="I31" s="43">
        <v>20</v>
      </c>
      <c r="J31" s="43">
        <v>220</v>
      </c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640</v>
      </c>
      <c r="G32" s="19">
        <f t="shared" ref="G32" si="6">SUM(G25:G31)</f>
        <v>18</v>
      </c>
      <c r="H32" s="19">
        <f t="shared" ref="H32" si="7">SUM(H25:H31)</f>
        <v>18</v>
      </c>
      <c r="I32" s="19">
        <f t="shared" ref="I32" si="8">SUM(I25:I31)</f>
        <v>78</v>
      </c>
      <c r="J32" s="19">
        <f t="shared" ref="J32:L32" si="9">SUM(J25:J31)</f>
        <v>671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55</v>
      </c>
      <c r="F33" s="43">
        <v>100</v>
      </c>
      <c r="G33" s="43">
        <v>2</v>
      </c>
      <c r="H33" s="43"/>
      <c r="I33" s="43">
        <v>1</v>
      </c>
      <c r="J33" s="43">
        <v>10</v>
      </c>
      <c r="K33" s="44"/>
      <c r="L33" s="43"/>
    </row>
    <row r="34" spans="1:12" ht="1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4"/>
      <c r="B35" s="15"/>
      <c r="C35" s="11"/>
      <c r="D35" s="7" t="s">
        <v>28</v>
      </c>
      <c r="E35" s="42" t="s">
        <v>73</v>
      </c>
      <c r="F35" s="43">
        <v>220</v>
      </c>
      <c r="G35" s="43">
        <v>19</v>
      </c>
      <c r="H35" s="43">
        <v>18</v>
      </c>
      <c r="I35" s="43">
        <v>233</v>
      </c>
      <c r="J35" s="43">
        <v>280</v>
      </c>
      <c r="K35" s="44">
        <v>285</v>
      </c>
      <c r="L35" s="43"/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 t="s">
        <v>44</v>
      </c>
      <c r="F37" s="43">
        <v>250</v>
      </c>
      <c r="G37" s="43">
        <v>1</v>
      </c>
      <c r="H37" s="43"/>
      <c r="I37" s="43">
        <v>29</v>
      </c>
      <c r="J37" s="43">
        <v>111</v>
      </c>
      <c r="K37" s="44">
        <v>377</v>
      </c>
      <c r="L37" s="43"/>
    </row>
    <row r="38" spans="1:12" ht="15">
      <c r="A38" s="14"/>
      <c r="B38" s="15"/>
      <c r="C38" s="11"/>
      <c r="D38" s="7" t="s">
        <v>31</v>
      </c>
      <c r="E38" s="42" t="s">
        <v>40</v>
      </c>
      <c r="F38" s="43">
        <v>80</v>
      </c>
      <c r="G38" s="43">
        <v>6</v>
      </c>
      <c r="H38" s="43">
        <v>8</v>
      </c>
      <c r="I38" s="43">
        <v>15</v>
      </c>
      <c r="J38" s="43">
        <v>157</v>
      </c>
      <c r="K38" s="44"/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 t="s">
        <v>74</v>
      </c>
      <c r="F40" s="43">
        <v>120</v>
      </c>
      <c r="G40" s="43">
        <v>13</v>
      </c>
      <c r="H40" s="43">
        <v>18</v>
      </c>
      <c r="I40" s="43">
        <v>16</v>
      </c>
      <c r="J40" s="43">
        <v>278</v>
      </c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 t="shared" ref="G42" si="10">SUM(G33:G41)</f>
        <v>41</v>
      </c>
      <c r="H42" s="19">
        <f t="shared" ref="H42" si="11">SUM(H33:H41)</f>
        <v>44</v>
      </c>
      <c r="I42" s="19">
        <f t="shared" ref="I42" si="12">SUM(I33:I41)</f>
        <v>294</v>
      </c>
      <c r="J42" s="19">
        <f t="shared" ref="J42:L42" si="13">SUM(J33:J41)</f>
        <v>836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1410</v>
      </c>
      <c r="G43" s="32">
        <f t="shared" ref="G43" si="14">G32+G42</f>
        <v>59</v>
      </c>
      <c r="H43" s="32">
        <f t="shared" ref="H43" si="15">H32+H42</f>
        <v>62</v>
      </c>
      <c r="I43" s="32">
        <f t="shared" ref="I43" si="16">I32+I42</f>
        <v>372</v>
      </c>
      <c r="J43" s="32">
        <f t="shared" ref="J43:L43" si="17">J32+J42</f>
        <v>1507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56</v>
      </c>
      <c r="F44" s="40">
        <v>220</v>
      </c>
      <c r="G44" s="40">
        <v>3</v>
      </c>
      <c r="H44" s="40">
        <v>5</v>
      </c>
      <c r="I44" s="40">
        <v>19</v>
      </c>
      <c r="J44" s="40">
        <v>129</v>
      </c>
      <c r="K44" s="41">
        <v>120</v>
      </c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39</v>
      </c>
      <c r="F46" s="43">
        <v>200</v>
      </c>
      <c r="G46" s="43">
        <v>4</v>
      </c>
      <c r="H46" s="43">
        <v>2</v>
      </c>
      <c r="I46" s="43">
        <v>14</v>
      </c>
      <c r="J46" s="43">
        <v>50</v>
      </c>
      <c r="K46" s="44">
        <v>377</v>
      </c>
      <c r="L46" s="43"/>
    </row>
    <row r="47" spans="1:12" ht="15">
      <c r="A47" s="23"/>
      <c r="B47" s="15"/>
      <c r="C47" s="11"/>
      <c r="D47" s="7" t="s">
        <v>23</v>
      </c>
      <c r="E47" s="42" t="s">
        <v>40</v>
      </c>
      <c r="F47" s="43">
        <v>80</v>
      </c>
      <c r="G47" s="43">
        <v>4</v>
      </c>
      <c r="H47" s="43">
        <v>4</v>
      </c>
      <c r="I47" s="43">
        <v>15</v>
      </c>
      <c r="J47" s="43">
        <v>157</v>
      </c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 t="s">
        <v>45</v>
      </c>
      <c r="F49" s="43">
        <v>60</v>
      </c>
      <c r="G49" s="43">
        <v>3</v>
      </c>
      <c r="H49" s="43">
        <v>4</v>
      </c>
      <c r="I49" s="43">
        <v>10</v>
      </c>
      <c r="J49" s="43">
        <v>115</v>
      </c>
      <c r="K49" s="44"/>
      <c r="L49" s="43"/>
    </row>
    <row r="50" spans="1:12" ht="15">
      <c r="A50" s="23"/>
      <c r="B50" s="15"/>
      <c r="C50" s="11"/>
      <c r="D50" s="6"/>
      <c r="E50" s="42" t="s">
        <v>41</v>
      </c>
      <c r="F50" s="43">
        <v>80</v>
      </c>
      <c r="G50" s="43">
        <v>4</v>
      </c>
      <c r="H50" s="43">
        <v>3</v>
      </c>
      <c r="I50" s="43">
        <v>20</v>
      </c>
      <c r="J50" s="43">
        <v>220</v>
      </c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640</v>
      </c>
      <c r="G51" s="19">
        <f t="shared" ref="G51" si="18">SUM(G44:G50)</f>
        <v>18</v>
      </c>
      <c r="H51" s="19">
        <f t="shared" ref="H51" si="19">SUM(H44:H50)</f>
        <v>18</v>
      </c>
      <c r="I51" s="19">
        <f t="shared" ref="I51" si="20">SUM(I44:I50)</f>
        <v>78</v>
      </c>
      <c r="J51" s="19">
        <f t="shared" ref="J51:L51" si="21">SUM(J44:J50)</f>
        <v>671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43</v>
      </c>
      <c r="F52" s="43">
        <v>100</v>
      </c>
      <c r="G52" s="43">
        <v>0.8</v>
      </c>
      <c r="H52" s="43">
        <v>6.1</v>
      </c>
      <c r="I52" s="43">
        <v>2.9</v>
      </c>
      <c r="J52" s="43">
        <v>76</v>
      </c>
      <c r="K52" s="44">
        <v>49</v>
      </c>
      <c r="L52" s="43"/>
    </row>
    <row r="53" spans="1:12" ht="15">
      <c r="A53" s="23"/>
      <c r="B53" s="15"/>
      <c r="C53" s="11"/>
      <c r="D53" s="7" t="s">
        <v>27</v>
      </c>
      <c r="E53" s="42" t="s">
        <v>75</v>
      </c>
      <c r="F53" s="43">
        <v>250</v>
      </c>
      <c r="G53" s="43">
        <v>18</v>
      </c>
      <c r="H53" s="43">
        <v>17</v>
      </c>
      <c r="I53" s="43">
        <v>18</v>
      </c>
      <c r="J53" s="43">
        <v>333</v>
      </c>
      <c r="K53" s="44"/>
      <c r="L53" s="43"/>
    </row>
    <row r="54" spans="1:12" ht="1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 t="s">
        <v>39</v>
      </c>
      <c r="F56" s="43">
        <v>250</v>
      </c>
      <c r="G56" s="43">
        <v>1</v>
      </c>
      <c r="H56" s="43"/>
      <c r="I56" s="43">
        <v>29</v>
      </c>
      <c r="J56" s="43">
        <v>111</v>
      </c>
      <c r="K56" s="44">
        <v>349</v>
      </c>
      <c r="L56" s="43"/>
    </row>
    <row r="57" spans="1:12" ht="15">
      <c r="A57" s="23"/>
      <c r="B57" s="15"/>
      <c r="C57" s="11"/>
      <c r="D57" s="7" t="s">
        <v>31</v>
      </c>
      <c r="E57" s="42" t="s">
        <v>40</v>
      </c>
      <c r="F57" s="43">
        <v>80</v>
      </c>
      <c r="G57" s="43">
        <v>6</v>
      </c>
      <c r="H57" s="43">
        <v>8</v>
      </c>
      <c r="I57" s="43">
        <v>15</v>
      </c>
      <c r="J57" s="43">
        <v>157</v>
      </c>
      <c r="K57" s="44"/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 t="s">
        <v>51</v>
      </c>
      <c r="F59" s="43">
        <v>80</v>
      </c>
      <c r="G59" s="43">
        <v>5</v>
      </c>
      <c r="H59" s="43">
        <v>3</v>
      </c>
      <c r="I59" s="43">
        <v>48</v>
      </c>
      <c r="J59" s="43">
        <v>310</v>
      </c>
      <c r="K59" s="44"/>
      <c r="L59" s="43"/>
    </row>
    <row r="60" spans="1:12" ht="15">
      <c r="A60" s="23"/>
      <c r="B60" s="15"/>
      <c r="C60" s="11"/>
      <c r="D60" s="6"/>
      <c r="E60" s="42" t="s">
        <v>61</v>
      </c>
      <c r="F60" s="43">
        <v>60</v>
      </c>
      <c r="G60" s="43">
        <v>5</v>
      </c>
      <c r="H60" s="43">
        <v>13</v>
      </c>
      <c r="I60" s="43">
        <v>27</v>
      </c>
      <c r="J60" s="43">
        <v>115</v>
      </c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820</v>
      </c>
      <c r="G61" s="19">
        <f t="shared" ref="G61" si="22">SUM(G52:G60)</f>
        <v>35.799999999999997</v>
      </c>
      <c r="H61" s="19">
        <f t="shared" ref="H61" si="23">SUM(H52:H60)</f>
        <v>47.1</v>
      </c>
      <c r="I61" s="19">
        <f t="shared" ref="I61" si="24">SUM(I52:I60)</f>
        <v>139.9</v>
      </c>
      <c r="J61" s="19">
        <f t="shared" ref="J61:L61" si="25">SUM(J52:J60)</f>
        <v>1102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1460</v>
      </c>
      <c r="G62" s="32">
        <f t="shared" ref="G62" si="26">G51+G61</f>
        <v>53.8</v>
      </c>
      <c r="H62" s="32">
        <f t="shared" ref="H62" si="27">H51+H61</f>
        <v>65.099999999999994</v>
      </c>
      <c r="I62" s="32">
        <f t="shared" ref="I62" si="28">I51+I61</f>
        <v>217.9</v>
      </c>
      <c r="J62" s="32">
        <f t="shared" ref="J62:L62" si="29">J51+J61</f>
        <v>1773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42</v>
      </c>
      <c r="F63" s="40">
        <v>220</v>
      </c>
      <c r="G63" s="40">
        <v>2.7</v>
      </c>
      <c r="H63" s="40">
        <v>5</v>
      </c>
      <c r="I63" s="40">
        <v>15</v>
      </c>
      <c r="J63" s="40">
        <v>128</v>
      </c>
      <c r="K63" s="41">
        <v>175</v>
      </c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39</v>
      </c>
      <c r="F65" s="43">
        <v>200</v>
      </c>
      <c r="G65" s="43">
        <v>4</v>
      </c>
      <c r="H65" s="43">
        <v>2</v>
      </c>
      <c r="I65" s="43">
        <v>14</v>
      </c>
      <c r="J65" s="43">
        <v>50</v>
      </c>
      <c r="K65" s="44">
        <v>377</v>
      </c>
      <c r="L65" s="43"/>
    </row>
    <row r="66" spans="1:12" ht="15">
      <c r="A66" s="23"/>
      <c r="B66" s="15"/>
      <c r="C66" s="11"/>
      <c r="D66" s="7" t="s">
        <v>23</v>
      </c>
      <c r="E66" s="42" t="s">
        <v>40</v>
      </c>
      <c r="F66" s="43">
        <v>80</v>
      </c>
      <c r="G66" s="43">
        <v>4</v>
      </c>
      <c r="H66" s="43">
        <v>4</v>
      </c>
      <c r="I66" s="43">
        <v>15</v>
      </c>
      <c r="J66" s="43">
        <v>157</v>
      </c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 t="s">
        <v>45</v>
      </c>
      <c r="F68" s="43">
        <v>60</v>
      </c>
      <c r="G68" s="43">
        <v>3</v>
      </c>
      <c r="H68" s="43">
        <v>4</v>
      </c>
      <c r="I68" s="43">
        <v>10</v>
      </c>
      <c r="J68" s="43">
        <v>115</v>
      </c>
      <c r="K68" s="44"/>
      <c r="L68" s="43"/>
    </row>
    <row r="69" spans="1:12" ht="15">
      <c r="A69" s="23"/>
      <c r="B69" s="15"/>
      <c r="C69" s="11"/>
      <c r="D69" s="6"/>
      <c r="E69" s="42" t="s">
        <v>41</v>
      </c>
      <c r="F69" s="43">
        <v>80</v>
      </c>
      <c r="G69" s="43">
        <v>4</v>
      </c>
      <c r="H69" s="43">
        <v>3</v>
      </c>
      <c r="I69" s="43">
        <v>20</v>
      </c>
      <c r="J69" s="43">
        <v>220</v>
      </c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640</v>
      </c>
      <c r="G70" s="19">
        <f t="shared" ref="G70" si="30">SUM(G63:G69)</f>
        <v>17.7</v>
      </c>
      <c r="H70" s="19">
        <f t="shared" ref="H70" si="31">SUM(H63:H69)</f>
        <v>18</v>
      </c>
      <c r="I70" s="19">
        <f t="shared" ref="I70" si="32">SUM(I63:I69)</f>
        <v>74</v>
      </c>
      <c r="J70" s="19">
        <f t="shared" ref="J70:L70" si="33">SUM(J63:J69)</f>
        <v>670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53</v>
      </c>
      <c r="F71" s="43">
        <v>100</v>
      </c>
      <c r="G71" s="43">
        <v>1</v>
      </c>
      <c r="H71" s="43">
        <v>6</v>
      </c>
      <c r="I71" s="43">
        <v>3</v>
      </c>
      <c r="J71" s="43">
        <v>76</v>
      </c>
      <c r="K71" s="44">
        <v>49</v>
      </c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 t="s">
        <v>46</v>
      </c>
      <c r="F73" s="43">
        <v>250</v>
      </c>
      <c r="G73" s="43">
        <v>17</v>
      </c>
      <c r="H73" s="43">
        <v>1</v>
      </c>
      <c r="I73" s="43">
        <v>39</v>
      </c>
      <c r="J73" s="43">
        <v>225</v>
      </c>
      <c r="K73" s="44">
        <v>302</v>
      </c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50</v>
      </c>
      <c r="F75" s="43">
        <v>250</v>
      </c>
      <c r="G75" s="43">
        <v>1</v>
      </c>
      <c r="H75" s="43"/>
      <c r="I75" s="43">
        <v>29</v>
      </c>
      <c r="J75" s="43">
        <v>111.2</v>
      </c>
      <c r="K75" s="44">
        <v>349</v>
      </c>
      <c r="L75" s="43"/>
    </row>
    <row r="76" spans="1:12" ht="15">
      <c r="A76" s="23"/>
      <c r="B76" s="15"/>
      <c r="C76" s="11"/>
      <c r="D76" s="7" t="s">
        <v>31</v>
      </c>
      <c r="E76" s="42" t="s">
        <v>40</v>
      </c>
      <c r="F76" s="43">
        <v>80</v>
      </c>
      <c r="G76" s="43">
        <v>6</v>
      </c>
      <c r="H76" s="43">
        <v>8</v>
      </c>
      <c r="I76" s="43">
        <v>15</v>
      </c>
      <c r="J76" s="43">
        <v>157</v>
      </c>
      <c r="K76" s="44"/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/>
      <c r="E78" s="42" t="s">
        <v>51</v>
      </c>
      <c r="F78" s="43">
        <v>80</v>
      </c>
      <c r="G78" s="43">
        <v>5</v>
      </c>
      <c r="H78" s="43">
        <v>3</v>
      </c>
      <c r="I78" s="43">
        <v>48</v>
      </c>
      <c r="J78" s="43">
        <v>150</v>
      </c>
      <c r="K78" s="44"/>
      <c r="L78" s="43"/>
    </row>
    <row r="79" spans="1:12" ht="15">
      <c r="A79" s="23"/>
      <c r="B79" s="15"/>
      <c r="C79" s="11"/>
      <c r="D79" s="6"/>
      <c r="E79" s="42" t="s">
        <v>63</v>
      </c>
      <c r="F79" s="43">
        <v>60</v>
      </c>
      <c r="G79" s="43">
        <v>5</v>
      </c>
      <c r="H79" s="43">
        <v>13</v>
      </c>
      <c r="I79" s="43">
        <v>27</v>
      </c>
      <c r="J79" s="43">
        <v>115</v>
      </c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820</v>
      </c>
      <c r="G80" s="19">
        <f t="shared" ref="G80" si="34">SUM(G71:G79)</f>
        <v>35</v>
      </c>
      <c r="H80" s="19">
        <f t="shared" ref="H80" si="35">SUM(H71:H79)</f>
        <v>31</v>
      </c>
      <c r="I80" s="19">
        <f t="shared" ref="I80" si="36">SUM(I71:I79)</f>
        <v>161</v>
      </c>
      <c r="J80" s="19">
        <f t="shared" ref="J80:L80" si="37">SUM(J71:J79)</f>
        <v>834.2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1460</v>
      </c>
      <c r="G81" s="32">
        <f t="shared" ref="G81" si="38">G70+G80</f>
        <v>52.7</v>
      </c>
      <c r="H81" s="32">
        <f t="shared" ref="H81" si="39">H70+H80</f>
        <v>49</v>
      </c>
      <c r="I81" s="32">
        <f t="shared" ref="I81" si="40">I70+I80</f>
        <v>235</v>
      </c>
      <c r="J81" s="32">
        <f t="shared" ref="J81:L81" si="41">J70+J80</f>
        <v>1504.2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64</v>
      </c>
      <c r="F82" s="40">
        <v>220</v>
      </c>
      <c r="G82" s="40">
        <v>3</v>
      </c>
      <c r="H82" s="40">
        <v>5</v>
      </c>
      <c r="I82" s="40">
        <v>18</v>
      </c>
      <c r="J82" s="40">
        <v>129</v>
      </c>
      <c r="K82" s="41">
        <v>120</v>
      </c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 t="s">
        <v>39</v>
      </c>
      <c r="F84" s="43">
        <v>200</v>
      </c>
      <c r="G84" s="43">
        <v>4</v>
      </c>
      <c r="H84" s="43">
        <v>2</v>
      </c>
      <c r="I84" s="43">
        <v>14</v>
      </c>
      <c r="J84" s="43">
        <v>50</v>
      </c>
      <c r="K84" s="44">
        <v>377</v>
      </c>
      <c r="L84" s="43"/>
    </row>
    <row r="85" spans="1:12" ht="15">
      <c r="A85" s="23"/>
      <c r="B85" s="15"/>
      <c r="C85" s="11"/>
      <c r="D85" s="7" t="s">
        <v>23</v>
      </c>
      <c r="E85" s="42" t="s">
        <v>40</v>
      </c>
      <c r="F85" s="43">
        <v>80</v>
      </c>
      <c r="G85" s="43">
        <v>4</v>
      </c>
      <c r="H85" s="43">
        <v>4</v>
      </c>
      <c r="I85" s="43">
        <v>15</v>
      </c>
      <c r="J85" s="43">
        <v>157</v>
      </c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 t="s">
        <v>45</v>
      </c>
      <c r="F87" s="43">
        <v>60</v>
      </c>
      <c r="G87" s="43">
        <v>3</v>
      </c>
      <c r="H87" s="43">
        <v>4</v>
      </c>
      <c r="I87" s="43">
        <v>10</v>
      </c>
      <c r="J87" s="43">
        <v>102</v>
      </c>
      <c r="K87" s="44"/>
      <c r="L87" s="43"/>
    </row>
    <row r="88" spans="1:12" ht="15">
      <c r="A88" s="23"/>
      <c r="B88" s="15"/>
      <c r="C88" s="11"/>
      <c r="D88" s="6"/>
      <c r="E88" s="42" t="s">
        <v>48</v>
      </c>
      <c r="F88" s="43">
        <v>80</v>
      </c>
      <c r="G88" s="43">
        <v>4</v>
      </c>
      <c r="H88" s="43">
        <v>3</v>
      </c>
      <c r="I88" s="43">
        <v>20</v>
      </c>
      <c r="J88" s="43">
        <v>120</v>
      </c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640</v>
      </c>
      <c r="G89" s="19">
        <f t="shared" ref="G89" si="42">SUM(G82:G88)</f>
        <v>18</v>
      </c>
      <c r="H89" s="19">
        <f t="shared" ref="H89" si="43">SUM(H82:H88)</f>
        <v>18</v>
      </c>
      <c r="I89" s="19">
        <f t="shared" ref="I89" si="44">SUM(I82:I88)</f>
        <v>77</v>
      </c>
      <c r="J89" s="19">
        <f t="shared" ref="J89:L89" si="45">SUM(J82:J88)</f>
        <v>558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76</v>
      </c>
      <c r="F90" s="43">
        <v>100</v>
      </c>
      <c r="G90" s="43">
        <v>2</v>
      </c>
      <c r="H90" s="43"/>
      <c r="I90" s="43">
        <v>1</v>
      </c>
      <c r="J90" s="43">
        <v>10</v>
      </c>
      <c r="K90" s="44">
        <v>49</v>
      </c>
      <c r="L90" s="43"/>
    </row>
    <row r="91" spans="1:12" ht="15">
      <c r="A91" s="23"/>
      <c r="B91" s="15"/>
      <c r="C91" s="11"/>
      <c r="D91" s="7" t="s">
        <v>27</v>
      </c>
      <c r="E91" s="42" t="s">
        <v>49</v>
      </c>
      <c r="F91" s="43">
        <v>250</v>
      </c>
      <c r="G91" s="43">
        <v>7.6</v>
      </c>
      <c r="H91" s="43">
        <v>3.2</v>
      </c>
      <c r="I91" s="43">
        <v>19.399999999999999</v>
      </c>
      <c r="J91" s="43">
        <v>234</v>
      </c>
      <c r="K91" s="44">
        <v>265</v>
      </c>
      <c r="L91" s="43"/>
    </row>
    <row r="92" spans="1:12" ht="1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77</v>
      </c>
      <c r="F94" s="43">
        <v>200</v>
      </c>
      <c r="G94" s="43">
        <v>1</v>
      </c>
      <c r="H94" s="43">
        <v>1</v>
      </c>
      <c r="I94" s="43">
        <v>20.2</v>
      </c>
      <c r="J94" s="43">
        <v>92</v>
      </c>
      <c r="K94" s="44"/>
      <c r="L94" s="43"/>
    </row>
    <row r="95" spans="1:12" ht="15">
      <c r="A95" s="23"/>
      <c r="B95" s="15"/>
      <c r="C95" s="11"/>
      <c r="D95" s="7" t="s">
        <v>31</v>
      </c>
      <c r="E95" s="42" t="s">
        <v>40</v>
      </c>
      <c r="F95" s="43">
        <v>80</v>
      </c>
      <c r="G95" s="43">
        <v>6</v>
      </c>
      <c r="H95" s="43">
        <v>8</v>
      </c>
      <c r="I95" s="43">
        <v>15</v>
      </c>
      <c r="J95" s="43">
        <v>157</v>
      </c>
      <c r="K95" s="44"/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 t="s">
        <v>78</v>
      </c>
      <c r="F97" s="43">
        <v>120</v>
      </c>
      <c r="G97" s="43">
        <v>5</v>
      </c>
      <c r="H97" s="43">
        <v>24</v>
      </c>
      <c r="I97" s="43">
        <v>33</v>
      </c>
      <c r="J97" s="43">
        <v>363</v>
      </c>
      <c r="K97" s="44"/>
      <c r="L97" s="43"/>
    </row>
    <row r="98" spans="1:12" ht="15">
      <c r="A98" s="23"/>
      <c r="B98" s="15"/>
      <c r="C98" s="11"/>
      <c r="D98" s="6"/>
      <c r="E98" s="42" t="s">
        <v>45</v>
      </c>
      <c r="F98" s="43">
        <v>60</v>
      </c>
      <c r="G98" s="43">
        <v>5</v>
      </c>
      <c r="H98" s="43">
        <v>13</v>
      </c>
      <c r="I98" s="43">
        <v>27</v>
      </c>
      <c r="J98" s="43">
        <v>115</v>
      </c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810</v>
      </c>
      <c r="G99" s="19">
        <f t="shared" ref="G99" si="46">SUM(G90:G98)</f>
        <v>26.6</v>
      </c>
      <c r="H99" s="19">
        <f t="shared" ref="H99" si="47">SUM(H90:H98)</f>
        <v>49.2</v>
      </c>
      <c r="I99" s="19">
        <f t="shared" ref="I99" si="48">SUM(I90:I98)</f>
        <v>115.6</v>
      </c>
      <c r="J99" s="19">
        <f t="shared" ref="J99:L99" si="49">SUM(J90:J98)</f>
        <v>971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1450</v>
      </c>
      <c r="G100" s="32">
        <f t="shared" ref="G100" si="50">G89+G99</f>
        <v>44.6</v>
      </c>
      <c r="H100" s="32">
        <f t="shared" ref="H100" si="51">H89+H99</f>
        <v>67.2</v>
      </c>
      <c r="I100" s="32">
        <f t="shared" ref="I100" si="52">I89+I99</f>
        <v>192.6</v>
      </c>
      <c r="J100" s="32">
        <f t="shared" ref="J100:L100" si="53">J89+J99</f>
        <v>1529</v>
      </c>
      <c r="K100" s="32"/>
      <c r="L100" s="32">
        <f t="shared" si="53"/>
        <v>0</v>
      </c>
    </row>
    <row r="101" spans="1:12" ht="15">
      <c r="A101" s="20">
        <v>1</v>
      </c>
      <c r="B101" s="21">
        <v>6</v>
      </c>
      <c r="C101" s="22" t="s">
        <v>20</v>
      </c>
      <c r="D101" s="5" t="s">
        <v>21</v>
      </c>
      <c r="E101" s="39" t="s">
        <v>60</v>
      </c>
      <c r="F101" s="40">
        <v>220</v>
      </c>
      <c r="G101" s="40">
        <v>3</v>
      </c>
      <c r="H101" s="40">
        <v>5</v>
      </c>
      <c r="I101" s="40">
        <v>18</v>
      </c>
      <c r="J101" s="40">
        <v>129</v>
      </c>
      <c r="K101" s="41">
        <v>175</v>
      </c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39</v>
      </c>
      <c r="F103" s="43">
        <v>200</v>
      </c>
      <c r="G103" s="43">
        <v>4</v>
      </c>
      <c r="H103" s="43">
        <v>2</v>
      </c>
      <c r="I103" s="43">
        <v>14</v>
      </c>
      <c r="J103" s="43">
        <v>50</v>
      </c>
      <c r="K103" s="44">
        <v>377</v>
      </c>
      <c r="L103" s="43"/>
    </row>
    <row r="104" spans="1:12" ht="15">
      <c r="A104" s="23"/>
      <c r="B104" s="15"/>
      <c r="C104" s="11"/>
      <c r="D104" s="7" t="s">
        <v>23</v>
      </c>
      <c r="E104" s="42" t="s">
        <v>40</v>
      </c>
      <c r="F104" s="43">
        <v>80</v>
      </c>
      <c r="G104" s="43">
        <v>4</v>
      </c>
      <c r="H104" s="43">
        <v>4</v>
      </c>
      <c r="I104" s="43">
        <v>15</v>
      </c>
      <c r="J104" s="43">
        <v>120</v>
      </c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 t="s">
        <v>45</v>
      </c>
      <c r="F106" s="43">
        <v>60</v>
      </c>
      <c r="G106" s="43">
        <v>3</v>
      </c>
      <c r="H106" s="43">
        <v>4</v>
      </c>
      <c r="I106" s="43">
        <v>10</v>
      </c>
      <c r="J106" s="43">
        <v>115</v>
      </c>
      <c r="K106" s="44"/>
      <c r="L106" s="43"/>
    </row>
    <row r="107" spans="1:12" ht="15">
      <c r="A107" s="23"/>
      <c r="B107" s="15"/>
      <c r="C107" s="11"/>
      <c r="D107" s="6"/>
      <c r="E107" s="42" t="s">
        <v>41</v>
      </c>
      <c r="F107" s="43">
        <v>80</v>
      </c>
      <c r="G107" s="43">
        <v>4</v>
      </c>
      <c r="H107" s="43">
        <v>3</v>
      </c>
      <c r="I107" s="43">
        <v>20</v>
      </c>
      <c r="J107" s="43">
        <v>150</v>
      </c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640</v>
      </c>
      <c r="G108" s="19">
        <f t="shared" ref="G108:J108" si="54">SUM(G101:G107)</f>
        <v>18</v>
      </c>
      <c r="H108" s="19">
        <f t="shared" si="54"/>
        <v>18</v>
      </c>
      <c r="I108" s="19">
        <f t="shared" si="54"/>
        <v>77</v>
      </c>
      <c r="J108" s="19">
        <f t="shared" si="54"/>
        <v>564</v>
      </c>
      <c r="K108" s="25"/>
      <c r="L108" s="19">
        <f t="shared" ref="L108" si="55">SUM(L101:L107)</f>
        <v>0</v>
      </c>
    </row>
    <row r="109" spans="1:12" ht="15">
      <c r="A109" s="26">
        <f>A101</f>
        <v>1</v>
      </c>
      <c r="B109" s="13">
        <f>B101</f>
        <v>6</v>
      </c>
      <c r="C109" s="10" t="s">
        <v>25</v>
      </c>
      <c r="D109" s="7" t="s">
        <v>26</v>
      </c>
      <c r="E109" s="42" t="s">
        <v>55</v>
      </c>
      <c r="F109" s="43">
        <v>100</v>
      </c>
      <c r="G109" s="43">
        <v>2</v>
      </c>
      <c r="H109" s="43"/>
      <c r="I109" s="43">
        <v>1</v>
      </c>
      <c r="J109" s="43">
        <v>10</v>
      </c>
      <c r="K109" s="44">
        <v>49</v>
      </c>
      <c r="L109" s="43"/>
    </row>
    <row r="110" spans="1:12" ht="1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>
      <c r="A111" s="23"/>
      <c r="B111" s="15"/>
      <c r="C111" s="11"/>
      <c r="D111" s="7" t="s">
        <v>28</v>
      </c>
      <c r="E111" s="42" t="s">
        <v>71</v>
      </c>
      <c r="F111" s="43">
        <v>220</v>
      </c>
      <c r="G111" s="43">
        <v>17</v>
      </c>
      <c r="H111" s="43">
        <v>1</v>
      </c>
      <c r="I111" s="43">
        <v>39</v>
      </c>
      <c r="J111" s="43">
        <v>225</v>
      </c>
      <c r="K111" s="44"/>
      <c r="L111" s="43"/>
    </row>
    <row r="112" spans="1:12" ht="1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>
      <c r="A113" s="23"/>
      <c r="B113" s="15"/>
      <c r="C113" s="11"/>
      <c r="D113" s="7" t="s">
        <v>30</v>
      </c>
      <c r="E113" s="42" t="s">
        <v>50</v>
      </c>
      <c r="F113" s="43">
        <v>250</v>
      </c>
      <c r="G113" s="43">
        <v>1</v>
      </c>
      <c r="H113" s="43"/>
      <c r="I113" s="43">
        <v>29</v>
      </c>
      <c r="J113" s="43">
        <v>111</v>
      </c>
      <c r="K113" s="44">
        <v>349</v>
      </c>
      <c r="L113" s="43"/>
    </row>
    <row r="114" spans="1:12" ht="15">
      <c r="A114" s="23"/>
      <c r="B114" s="15"/>
      <c r="C114" s="11"/>
      <c r="D114" s="7" t="s">
        <v>31</v>
      </c>
      <c r="E114" s="42" t="s">
        <v>40</v>
      </c>
      <c r="F114" s="43">
        <v>80</v>
      </c>
      <c r="G114" s="43">
        <v>6</v>
      </c>
      <c r="H114" s="43">
        <v>8</v>
      </c>
      <c r="I114" s="43">
        <v>15</v>
      </c>
      <c r="J114" s="43">
        <v>157</v>
      </c>
      <c r="K114" s="44"/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 t="s">
        <v>45</v>
      </c>
      <c r="F116" s="43">
        <v>60</v>
      </c>
      <c r="G116" s="43">
        <v>5</v>
      </c>
      <c r="H116" s="43">
        <v>13</v>
      </c>
      <c r="I116" s="43">
        <v>27</v>
      </c>
      <c r="J116" s="43">
        <v>115</v>
      </c>
      <c r="K116" s="44"/>
      <c r="L116" s="43"/>
    </row>
    <row r="117" spans="1:12" ht="15">
      <c r="A117" s="23"/>
      <c r="B117" s="15"/>
      <c r="C117" s="11"/>
      <c r="D117" s="6"/>
      <c r="E117" s="42" t="s">
        <v>41</v>
      </c>
      <c r="F117" s="43">
        <v>80</v>
      </c>
      <c r="G117" s="43">
        <v>5</v>
      </c>
      <c r="H117" s="43">
        <v>3</v>
      </c>
      <c r="I117" s="43">
        <v>48</v>
      </c>
      <c r="J117" s="43">
        <v>220</v>
      </c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790</v>
      </c>
      <c r="G118" s="19">
        <f t="shared" ref="G118:J118" si="56">SUM(G109:G117)</f>
        <v>36</v>
      </c>
      <c r="H118" s="19">
        <f t="shared" si="56"/>
        <v>25</v>
      </c>
      <c r="I118" s="19">
        <f t="shared" si="56"/>
        <v>159</v>
      </c>
      <c r="J118" s="19">
        <f t="shared" si="56"/>
        <v>838</v>
      </c>
      <c r="K118" s="25"/>
      <c r="L118" s="19">
        <f t="shared" ref="L118" si="57">SUM(L109:L117)</f>
        <v>0</v>
      </c>
    </row>
    <row r="119" spans="1:12" ht="15.75" customHeight="1">
      <c r="A119" s="29">
        <f>A101</f>
        <v>1</v>
      </c>
      <c r="B119" s="30">
        <f>B101</f>
        <v>6</v>
      </c>
      <c r="C119" s="55" t="s">
        <v>4</v>
      </c>
      <c r="D119" s="56"/>
      <c r="E119" s="31"/>
      <c r="F119" s="32">
        <f>F108+F118</f>
        <v>1430</v>
      </c>
      <c r="G119" s="32">
        <f t="shared" ref="G119:J119" si="58">G108+G118</f>
        <v>54</v>
      </c>
      <c r="H119" s="32">
        <f t="shared" si="58"/>
        <v>43</v>
      </c>
      <c r="I119" s="32">
        <f t="shared" si="58"/>
        <v>236</v>
      </c>
      <c r="J119" s="32">
        <f t="shared" si="58"/>
        <v>1402</v>
      </c>
      <c r="K119" s="32"/>
      <c r="L119" s="32">
        <f t="shared" ref="L119" si="59">L108+L118</f>
        <v>0</v>
      </c>
    </row>
    <row r="120" spans="1:12" ht="15">
      <c r="A120" s="14">
        <v>2</v>
      </c>
      <c r="B120" s="15">
        <v>1</v>
      </c>
      <c r="C120" s="22" t="s">
        <v>20</v>
      </c>
      <c r="D120" s="5" t="s">
        <v>21</v>
      </c>
      <c r="E120" s="39" t="s">
        <v>79</v>
      </c>
      <c r="F120" s="40">
        <v>220</v>
      </c>
      <c r="G120" s="40">
        <v>3</v>
      </c>
      <c r="H120" s="40">
        <v>5</v>
      </c>
      <c r="I120" s="40">
        <v>18</v>
      </c>
      <c r="J120" s="40">
        <v>129</v>
      </c>
      <c r="K120" s="41">
        <v>175</v>
      </c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39</v>
      </c>
      <c r="F122" s="43">
        <v>200</v>
      </c>
      <c r="G122" s="43">
        <v>4</v>
      </c>
      <c r="H122" s="43">
        <v>2</v>
      </c>
      <c r="I122" s="43">
        <v>14</v>
      </c>
      <c r="J122" s="43">
        <v>50</v>
      </c>
      <c r="K122" s="44">
        <v>377</v>
      </c>
      <c r="L122" s="43"/>
    </row>
    <row r="123" spans="1:12" ht="15">
      <c r="A123" s="14"/>
      <c r="B123" s="15"/>
      <c r="C123" s="11"/>
      <c r="D123" s="7" t="s">
        <v>23</v>
      </c>
      <c r="E123" s="42" t="s">
        <v>40</v>
      </c>
      <c r="F123" s="43">
        <v>80</v>
      </c>
      <c r="G123" s="43">
        <v>4</v>
      </c>
      <c r="H123" s="43">
        <v>4</v>
      </c>
      <c r="I123" s="43">
        <v>15</v>
      </c>
      <c r="J123" s="43">
        <v>120</v>
      </c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 t="s">
        <v>45</v>
      </c>
      <c r="F125" s="43">
        <v>60</v>
      </c>
      <c r="G125" s="43">
        <v>3</v>
      </c>
      <c r="H125" s="43">
        <v>4</v>
      </c>
      <c r="I125" s="43">
        <v>10</v>
      </c>
      <c r="J125" s="43">
        <v>115</v>
      </c>
      <c r="K125" s="44"/>
      <c r="L125" s="43"/>
    </row>
    <row r="126" spans="1:12" ht="15">
      <c r="A126" s="14"/>
      <c r="B126" s="15"/>
      <c r="C126" s="11"/>
      <c r="D126" s="6"/>
      <c r="E126" s="42" t="s">
        <v>66</v>
      </c>
      <c r="F126" s="43">
        <v>80</v>
      </c>
      <c r="G126" s="43">
        <v>4</v>
      </c>
      <c r="H126" s="43">
        <v>3</v>
      </c>
      <c r="I126" s="43">
        <v>20</v>
      </c>
      <c r="J126" s="43">
        <v>150</v>
      </c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640</v>
      </c>
      <c r="G127" s="19">
        <f t="shared" ref="G127:J127" si="60">SUM(G120:G126)</f>
        <v>18</v>
      </c>
      <c r="H127" s="19">
        <f t="shared" si="60"/>
        <v>18</v>
      </c>
      <c r="I127" s="19">
        <f t="shared" si="60"/>
        <v>77</v>
      </c>
      <c r="J127" s="19">
        <f t="shared" si="60"/>
        <v>564</v>
      </c>
      <c r="K127" s="25"/>
      <c r="L127" s="19">
        <f t="shared" ref="L127" si="61">SUM(L120:L126)</f>
        <v>0</v>
      </c>
    </row>
    <row r="128" spans="1:12" ht="15">
      <c r="A128" s="13">
        <f>A120</f>
        <v>2</v>
      </c>
      <c r="B128" s="13">
        <f>B120</f>
        <v>1</v>
      </c>
      <c r="C128" s="10" t="s">
        <v>25</v>
      </c>
      <c r="D128" s="7" t="s">
        <v>26</v>
      </c>
      <c r="E128" s="42" t="s">
        <v>43</v>
      </c>
      <c r="F128" s="43">
        <v>100</v>
      </c>
      <c r="G128" s="43">
        <v>2</v>
      </c>
      <c r="H128" s="43"/>
      <c r="I128" s="43">
        <v>1</v>
      </c>
      <c r="J128" s="43">
        <v>10</v>
      </c>
      <c r="K128" s="44">
        <v>49</v>
      </c>
      <c r="L128" s="43"/>
    </row>
    <row r="129" spans="1:12" ht="15">
      <c r="A129" s="14"/>
      <c r="B129" s="15"/>
      <c r="C129" s="11"/>
      <c r="D129" s="7" t="s">
        <v>27</v>
      </c>
      <c r="E129" s="42" t="s">
        <v>80</v>
      </c>
      <c r="F129" s="43">
        <v>250</v>
      </c>
      <c r="G129" s="43">
        <v>4</v>
      </c>
      <c r="H129" s="43">
        <v>14</v>
      </c>
      <c r="I129" s="43">
        <v>20</v>
      </c>
      <c r="J129" s="43">
        <v>233</v>
      </c>
      <c r="K129" s="44">
        <v>96</v>
      </c>
      <c r="L129" s="43"/>
    </row>
    <row r="130" spans="1:12" ht="1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>
      <c r="A132" s="14"/>
      <c r="B132" s="15"/>
      <c r="C132" s="11"/>
      <c r="D132" s="7" t="s">
        <v>30</v>
      </c>
      <c r="E132" s="42" t="s">
        <v>47</v>
      </c>
      <c r="F132" s="43">
        <v>250</v>
      </c>
      <c r="G132" s="43">
        <v>1</v>
      </c>
      <c r="H132" s="43"/>
      <c r="I132" s="43">
        <v>29</v>
      </c>
      <c r="J132" s="43">
        <v>111</v>
      </c>
      <c r="K132" s="44">
        <v>348</v>
      </c>
      <c r="L132" s="43"/>
    </row>
    <row r="133" spans="1:12" ht="15">
      <c r="A133" s="14"/>
      <c r="B133" s="15"/>
      <c r="C133" s="11"/>
      <c r="D133" s="7" t="s">
        <v>31</v>
      </c>
      <c r="E133" s="42" t="s">
        <v>40</v>
      </c>
      <c r="F133" s="43">
        <v>80</v>
      </c>
      <c r="G133" s="43">
        <v>6</v>
      </c>
      <c r="H133" s="43">
        <v>8</v>
      </c>
      <c r="I133" s="43">
        <v>15</v>
      </c>
      <c r="J133" s="43">
        <v>157</v>
      </c>
      <c r="K133" s="44"/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/>
      <c r="E135" s="42" t="s">
        <v>81</v>
      </c>
      <c r="F135" s="43">
        <v>120</v>
      </c>
      <c r="G135" s="43">
        <v>13</v>
      </c>
      <c r="H135" s="43">
        <v>18</v>
      </c>
      <c r="I135" s="43">
        <v>16</v>
      </c>
      <c r="J135" s="43">
        <v>278</v>
      </c>
      <c r="K135" s="44">
        <v>440</v>
      </c>
      <c r="L135" s="43"/>
    </row>
    <row r="136" spans="1:12" ht="15">
      <c r="A136" s="14"/>
      <c r="B136" s="15"/>
      <c r="C136" s="11"/>
      <c r="D136" s="6"/>
      <c r="E136" s="42" t="s">
        <v>45</v>
      </c>
      <c r="F136" s="43">
        <v>60</v>
      </c>
      <c r="G136" s="43">
        <v>5</v>
      </c>
      <c r="H136" s="43">
        <v>13</v>
      </c>
      <c r="I136" s="43">
        <v>27</v>
      </c>
      <c r="J136" s="43">
        <v>115</v>
      </c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860</v>
      </c>
      <c r="G137" s="19">
        <f t="shared" ref="G137:J137" si="62">SUM(G128:G136)</f>
        <v>31</v>
      </c>
      <c r="H137" s="19">
        <f t="shared" si="62"/>
        <v>53</v>
      </c>
      <c r="I137" s="19">
        <f t="shared" si="62"/>
        <v>108</v>
      </c>
      <c r="J137" s="19">
        <f t="shared" si="62"/>
        <v>904</v>
      </c>
      <c r="K137" s="25"/>
      <c r="L137" s="19">
        <f t="shared" ref="L137" si="63">SUM(L128:L136)</f>
        <v>0</v>
      </c>
    </row>
    <row r="138" spans="1:12" ht="15">
      <c r="A138" s="33">
        <f>A120</f>
        <v>2</v>
      </c>
      <c r="B138" s="33">
        <f>B120</f>
        <v>1</v>
      </c>
      <c r="C138" s="55" t="s">
        <v>4</v>
      </c>
      <c r="D138" s="56"/>
      <c r="E138" s="31"/>
      <c r="F138" s="32">
        <f>F127+F137</f>
        <v>1500</v>
      </c>
      <c r="G138" s="32">
        <f t="shared" ref="G138" si="64">G127+G137</f>
        <v>49</v>
      </c>
      <c r="H138" s="32">
        <f t="shared" ref="H138" si="65">H127+H137</f>
        <v>71</v>
      </c>
      <c r="I138" s="32">
        <f t="shared" ref="I138" si="66">I127+I137</f>
        <v>185</v>
      </c>
      <c r="J138" s="32">
        <f t="shared" ref="J138:L138" si="67">J127+J137</f>
        <v>1468</v>
      </c>
      <c r="K138" s="32"/>
      <c r="L138" s="32">
        <f t="shared" si="67"/>
        <v>0</v>
      </c>
    </row>
    <row r="139" spans="1:12" ht="15">
      <c r="A139" s="20">
        <v>2</v>
      </c>
      <c r="B139" s="21">
        <v>2</v>
      </c>
      <c r="C139" s="22" t="s">
        <v>20</v>
      </c>
      <c r="D139" s="5" t="s">
        <v>21</v>
      </c>
      <c r="E139" s="39" t="s">
        <v>54</v>
      </c>
      <c r="F139" s="40">
        <v>220</v>
      </c>
      <c r="G139" s="40">
        <v>3</v>
      </c>
      <c r="H139" s="40">
        <v>5</v>
      </c>
      <c r="I139" s="40">
        <v>18</v>
      </c>
      <c r="J139" s="40">
        <v>129</v>
      </c>
      <c r="K139" s="41">
        <v>183</v>
      </c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 t="s">
        <v>39</v>
      </c>
      <c r="F141" s="43">
        <v>200</v>
      </c>
      <c r="G141" s="43">
        <v>4</v>
      </c>
      <c r="H141" s="43">
        <v>2</v>
      </c>
      <c r="I141" s="43">
        <v>14</v>
      </c>
      <c r="J141" s="43">
        <v>50</v>
      </c>
      <c r="K141" s="44">
        <v>377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40</v>
      </c>
      <c r="F142" s="43">
        <v>80</v>
      </c>
      <c r="G142" s="43">
        <v>4</v>
      </c>
      <c r="H142" s="43">
        <v>4</v>
      </c>
      <c r="I142" s="43">
        <v>15</v>
      </c>
      <c r="J142" s="43">
        <v>157</v>
      </c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 t="s">
        <v>45</v>
      </c>
      <c r="F144" s="43">
        <v>60</v>
      </c>
      <c r="G144" s="43">
        <v>3</v>
      </c>
      <c r="H144" s="43">
        <v>4</v>
      </c>
      <c r="I144" s="43">
        <v>10</v>
      </c>
      <c r="J144" s="43">
        <v>115</v>
      </c>
      <c r="K144" s="44"/>
      <c r="L144" s="43"/>
    </row>
    <row r="145" spans="1:12" ht="15">
      <c r="A145" s="23"/>
      <c r="B145" s="15"/>
      <c r="C145" s="11"/>
      <c r="D145" s="6"/>
      <c r="E145" s="42" t="s">
        <v>41</v>
      </c>
      <c r="F145" s="43">
        <v>80</v>
      </c>
      <c r="G145" s="43">
        <v>4</v>
      </c>
      <c r="H145" s="43">
        <v>3</v>
      </c>
      <c r="I145" s="43">
        <v>20</v>
      </c>
      <c r="J145" s="43">
        <v>120</v>
      </c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640</v>
      </c>
      <c r="G146" s="19">
        <f t="shared" ref="G146:J146" si="68">SUM(G139:G145)</f>
        <v>18</v>
      </c>
      <c r="H146" s="19">
        <f t="shared" si="68"/>
        <v>18</v>
      </c>
      <c r="I146" s="19">
        <f t="shared" si="68"/>
        <v>77</v>
      </c>
      <c r="J146" s="19">
        <f t="shared" si="68"/>
        <v>571</v>
      </c>
      <c r="K146" s="25"/>
      <c r="L146" s="19">
        <f t="shared" ref="L146" si="69">SUM(L139:L145)</f>
        <v>0</v>
      </c>
    </row>
    <row r="147" spans="1:12" ht="15">
      <c r="A147" s="26">
        <f>A139</f>
        <v>2</v>
      </c>
      <c r="B147" s="13">
        <f>B139</f>
        <v>2</v>
      </c>
      <c r="C147" s="10" t="s">
        <v>25</v>
      </c>
      <c r="D147" s="7" t="s">
        <v>26</v>
      </c>
      <c r="E147" s="42" t="s">
        <v>82</v>
      </c>
      <c r="F147" s="43">
        <v>100</v>
      </c>
      <c r="G147" s="43">
        <v>1</v>
      </c>
      <c r="H147" s="43">
        <v>10</v>
      </c>
      <c r="I147" s="43">
        <v>8</v>
      </c>
      <c r="J147" s="43">
        <v>100</v>
      </c>
      <c r="K147" s="44">
        <v>53</v>
      </c>
      <c r="L147" s="43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28</v>
      </c>
      <c r="E149" s="42" t="s">
        <v>83</v>
      </c>
      <c r="F149" s="43">
        <v>220</v>
      </c>
      <c r="G149" s="43">
        <v>19</v>
      </c>
      <c r="H149" s="43">
        <v>18</v>
      </c>
      <c r="I149" s="43">
        <v>233</v>
      </c>
      <c r="J149" s="43">
        <v>280</v>
      </c>
      <c r="K149" s="44">
        <v>285</v>
      </c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67</v>
      </c>
      <c r="F151" s="43">
        <v>200</v>
      </c>
      <c r="G151" s="43">
        <v>1</v>
      </c>
      <c r="H151" s="43">
        <v>1</v>
      </c>
      <c r="I151" s="43">
        <v>20</v>
      </c>
      <c r="J151" s="43">
        <v>92</v>
      </c>
      <c r="K151" s="44"/>
      <c r="L151" s="43"/>
    </row>
    <row r="152" spans="1:12" ht="15">
      <c r="A152" s="23"/>
      <c r="B152" s="15"/>
      <c r="C152" s="11"/>
      <c r="D152" s="7" t="s">
        <v>31</v>
      </c>
      <c r="E152" s="42" t="s">
        <v>58</v>
      </c>
      <c r="F152" s="43">
        <v>80</v>
      </c>
      <c r="G152" s="43">
        <v>6</v>
      </c>
      <c r="H152" s="43">
        <v>8</v>
      </c>
      <c r="I152" s="43">
        <v>15</v>
      </c>
      <c r="J152" s="43">
        <v>157</v>
      </c>
      <c r="K152" s="44"/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 t="s">
        <v>41</v>
      </c>
      <c r="F154" s="43">
        <v>80</v>
      </c>
      <c r="G154" s="43">
        <v>5</v>
      </c>
      <c r="H154" s="43">
        <v>3</v>
      </c>
      <c r="I154" s="43">
        <v>25</v>
      </c>
      <c r="J154" s="43">
        <v>220</v>
      </c>
      <c r="K154" s="44"/>
      <c r="L154" s="43"/>
    </row>
    <row r="155" spans="1:12" ht="15">
      <c r="A155" s="23"/>
      <c r="B155" s="15"/>
      <c r="C155" s="11"/>
      <c r="D155" s="6"/>
      <c r="E155" s="42" t="s">
        <v>45</v>
      </c>
      <c r="F155" s="43">
        <v>60</v>
      </c>
      <c r="G155" s="43">
        <v>5</v>
      </c>
      <c r="H155" s="43">
        <v>13</v>
      </c>
      <c r="I155" s="43">
        <v>27</v>
      </c>
      <c r="J155" s="43">
        <v>115</v>
      </c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740</v>
      </c>
      <c r="G156" s="19">
        <f t="shared" ref="G156:J156" si="70">SUM(G147:G155)</f>
        <v>37</v>
      </c>
      <c r="H156" s="19">
        <f t="shared" si="70"/>
        <v>53</v>
      </c>
      <c r="I156" s="19">
        <f t="shared" si="70"/>
        <v>328</v>
      </c>
      <c r="J156" s="19">
        <f t="shared" si="70"/>
        <v>964</v>
      </c>
      <c r="K156" s="25"/>
      <c r="L156" s="19">
        <f t="shared" ref="L156" si="71">SUM(L147:L155)</f>
        <v>0</v>
      </c>
    </row>
    <row r="157" spans="1:12" ht="15">
      <c r="A157" s="29">
        <f>A139</f>
        <v>2</v>
      </c>
      <c r="B157" s="30">
        <f>B139</f>
        <v>2</v>
      </c>
      <c r="C157" s="55" t="s">
        <v>4</v>
      </c>
      <c r="D157" s="56"/>
      <c r="E157" s="31"/>
      <c r="F157" s="32">
        <f>F146+F156</f>
        <v>1380</v>
      </c>
      <c r="G157" s="32">
        <f t="shared" ref="G157" si="72">G146+G156</f>
        <v>55</v>
      </c>
      <c r="H157" s="32">
        <f t="shared" ref="H157" si="73">H146+H156</f>
        <v>71</v>
      </c>
      <c r="I157" s="32">
        <f t="shared" ref="I157" si="74">I146+I156</f>
        <v>405</v>
      </c>
      <c r="J157" s="32">
        <f t="shared" ref="J157:L157" si="75">J146+J156</f>
        <v>1535</v>
      </c>
      <c r="K157" s="32"/>
      <c r="L157" s="32">
        <f t="shared" si="75"/>
        <v>0</v>
      </c>
    </row>
    <row r="158" spans="1:12" ht="15">
      <c r="A158" s="20">
        <v>2</v>
      </c>
      <c r="B158" s="21">
        <v>3</v>
      </c>
      <c r="C158" s="22" t="s">
        <v>20</v>
      </c>
      <c r="D158" s="5" t="s">
        <v>21</v>
      </c>
      <c r="E158" s="39" t="s">
        <v>84</v>
      </c>
      <c r="F158" s="40">
        <v>220</v>
      </c>
      <c r="G158" s="40">
        <v>3.8</v>
      </c>
      <c r="H158" s="40">
        <v>5.3</v>
      </c>
      <c r="I158" s="40">
        <v>19</v>
      </c>
      <c r="J158" s="40">
        <v>129</v>
      </c>
      <c r="K158" s="41">
        <v>175</v>
      </c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39</v>
      </c>
      <c r="F160" s="43">
        <v>200</v>
      </c>
      <c r="G160" s="43">
        <v>4</v>
      </c>
      <c r="H160" s="43">
        <v>2</v>
      </c>
      <c r="I160" s="43">
        <v>14</v>
      </c>
      <c r="J160" s="43">
        <v>50</v>
      </c>
      <c r="K160" s="44">
        <v>377</v>
      </c>
      <c r="L160" s="43"/>
    </row>
    <row r="161" spans="1:12" ht="15">
      <c r="A161" s="23"/>
      <c r="B161" s="15"/>
      <c r="C161" s="11"/>
      <c r="D161" s="7" t="s">
        <v>23</v>
      </c>
      <c r="E161" s="42" t="s">
        <v>40</v>
      </c>
      <c r="F161" s="43">
        <v>80</v>
      </c>
      <c r="G161" s="43">
        <v>4</v>
      </c>
      <c r="H161" s="43">
        <v>4</v>
      </c>
      <c r="I161" s="43">
        <v>15</v>
      </c>
      <c r="J161" s="43">
        <v>157</v>
      </c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 t="s">
        <v>45</v>
      </c>
      <c r="F163" s="43">
        <v>60</v>
      </c>
      <c r="G163" s="43">
        <v>5.5</v>
      </c>
      <c r="H163" s="43">
        <v>4.5</v>
      </c>
      <c r="I163" s="43">
        <v>20</v>
      </c>
      <c r="J163" s="43">
        <v>115</v>
      </c>
      <c r="K163" s="44"/>
      <c r="L163" s="43"/>
    </row>
    <row r="164" spans="1:12" ht="15">
      <c r="A164" s="23"/>
      <c r="B164" s="15"/>
      <c r="C164" s="11"/>
      <c r="D164" s="6"/>
      <c r="E164" s="42" t="s">
        <v>66</v>
      </c>
      <c r="F164" s="43">
        <v>80</v>
      </c>
      <c r="G164" s="43">
        <v>4</v>
      </c>
      <c r="H164" s="43">
        <v>3</v>
      </c>
      <c r="I164" s="43">
        <v>20</v>
      </c>
      <c r="J164" s="43">
        <v>150</v>
      </c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640</v>
      </c>
      <c r="G165" s="19">
        <f t="shared" ref="G165:J165" si="76">SUM(G158:G164)</f>
        <v>21.3</v>
      </c>
      <c r="H165" s="19">
        <f t="shared" si="76"/>
        <v>18.8</v>
      </c>
      <c r="I165" s="19">
        <f t="shared" si="76"/>
        <v>88</v>
      </c>
      <c r="J165" s="19">
        <f t="shared" si="76"/>
        <v>601</v>
      </c>
      <c r="K165" s="25"/>
      <c r="L165" s="19">
        <f t="shared" ref="L165" si="77">SUM(L158:L164)</f>
        <v>0</v>
      </c>
    </row>
    <row r="166" spans="1:12" ht="15">
      <c r="A166" s="26">
        <f>A158</f>
        <v>2</v>
      </c>
      <c r="B166" s="13">
        <f>B158</f>
        <v>3</v>
      </c>
      <c r="C166" s="10" t="s">
        <v>25</v>
      </c>
      <c r="D166" s="7" t="s">
        <v>26</v>
      </c>
      <c r="E166" s="42" t="s">
        <v>57</v>
      </c>
      <c r="F166" s="43">
        <v>100</v>
      </c>
      <c r="G166" s="43">
        <v>1</v>
      </c>
      <c r="H166" s="43">
        <v>10</v>
      </c>
      <c r="I166" s="43">
        <v>8</v>
      </c>
      <c r="J166" s="43">
        <v>100</v>
      </c>
      <c r="K166" s="44">
        <v>53</v>
      </c>
      <c r="L166" s="43"/>
    </row>
    <row r="167" spans="1:12" ht="15">
      <c r="A167" s="23"/>
      <c r="B167" s="15"/>
      <c r="C167" s="11"/>
      <c r="D167" s="7" t="s">
        <v>27</v>
      </c>
      <c r="E167" s="42" t="s">
        <v>85</v>
      </c>
      <c r="F167" s="43">
        <v>250</v>
      </c>
      <c r="G167" s="43">
        <v>3.8</v>
      </c>
      <c r="H167" s="43">
        <v>4.0999999999999996</v>
      </c>
      <c r="I167" s="43">
        <v>14.1</v>
      </c>
      <c r="J167" s="43">
        <v>117</v>
      </c>
      <c r="K167" s="44">
        <v>88</v>
      </c>
      <c r="L167" s="43"/>
    </row>
    <row r="168" spans="1:12" ht="1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44</v>
      </c>
      <c r="F170" s="43">
        <v>200</v>
      </c>
      <c r="G170" s="43">
        <v>1</v>
      </c>
      <c r="H170" s="43"/>
      <c r="I170" s="43">
        <v>29</v>
      </c>
      <c r="J170" s="43">
        <v>111</v>
      </c>
      <c r="K170" s="44">
        <v>349</v>
      </c>
      <c r="L170" s="43"/>
    </row>
    <row r="171" spans="1:12" ht="15">
      <c r="A171" s="23"/>
      <c r="B171" s="15"/>
      <c r="C171" s="11"/>
      <c r="D171" s="7" t="s">
        <v>31</v>
      </c>
      <c r="E171" s="42" t="s">
        <v>40</v>
      </c>
      <c r="F171" s="43">
        <v>80</v>
      </c>
      <c r="G171" s="43">
        <v>6</v>
      </c>
      <c r="H171" s="43">
        <v>8</v>
      </c>
      <c r="I171" s="43">
        <v>15</v>
      </c>
      <c r="J171" s="43">
        <v>157</v>
      </c>
      <c r="K171" s="44"/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 t="s">
        <v>45</v>
      </c>
      <c r="F173" s="43">
        <v>60</v>
      </c>
      <c r="G173" s="43">
        <v>5</v>
      </c>
      <c r="H173" s="43">
        <v>13</v>
      </c>
      <c r="I173" s="43">
        <v>27</v>
      </c>
      <c r="J173" s="43">
        <v>115</v>
      </c>
      <c r="K173" s="44"/>
      <c r="L173" s="43"/>
    </row>
    <row r="174" spans="1:12" ht="15">
      <c r="A174" s="23"/>
      <c r="B174" s="15"/>
      <c r="C174" s="11"/>
      <c r="D174" s="6"/>
      <c r="E174" s="51" t="s">
        <v>48</v>
      </c>
      <c r="F174" s="43">
        <v>80</v>
      </c>
      <c r="G174" s="43">
        <v>5</v>
      </c>
      <c r="H174" s="43">
        <v>3</v>
      </c>
      <c r="I174" s="43">
        <v>48</v>
      </c>
      <c r="J174" s="43">
        <v>336</v>
      </c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770</v>
      </c>
      <c r="G175" s="19">
        <f t="shared" ref="G175:J175" si="78">SUM(G166:G174)</f>
        <v>21.8</v>
      </c>
      <c r="H175" s="19">
        <f t="shared" si="78"/>
        <v>38.1</v>
      </c>
      <c r="I175" s="19">
        <f t="shared" si="78"/>
        <v>141.1</v>
      </c>
      <c r="J175" s="19">
        <f t="shared" si="78"/>
        <v>936</v>
      </c>
      <c r="K175" s="25"/>
      <c r="L175" s="19">
        <f t="shared" ref="L175" si="79">SUM(L166:L174)</f>
        <v>0</v>
      </c>
    </row>
    <row r="176" spans="1:12" ht="15">
      <c r="A176" s="29">
        <f>A158</f>
        <v>2</v>
      </c>
      <c r="B176" s="30">
        <f>B158</f>
        <v>3</v>
      </c>
      <c r="C176" s="55" t="s">
        <v>4</v>
      </c>
      <c r="D176" s="56"/>
      <c r="E176" s="31"/>
      <c r="F176" s="32">
        <f>F165+F175</f>
        <v>1410</v>
      </c>
      <c r="G176" s="32">
        <f t="shared" ref="G176" si="80">G165+G175</f>
        <v>43.1</v>
      </c>
      <c r="H176" s="32">
        <f t="shared" ref="H176" si="81">H165+H175</f>
        <v>56.900000000000006</v>
      </c>
      <c r="I176" s="32">
        <f t="shared" ref="I176" si="82">I165+I175</f>
        <v>229.1</v>
      </c>
      <c r="J176" s="32">
        <f t="shared" ref="J176:L176" si="83">J165+J175</f>
        <v>1537</v>
      </c>
      <c r="K176" s="32"/>
      <c r="L176" s="32">
        <f t="shared" si="83"/>
        <v>0</v>
      </c>
    </row>
    <row r="177" spans="1:12" ht="15">
      <c r="A177" s="20">
        <v>2</v>
      </c>
      <c r="B177" s="21">
        <v>4</v>
      </c>
      <c r="C177" s="22" t="s">
        <v>20</v>
      </c>
      <c r="D177" s="5" t="s">
        <v>21</v>
      </c>
      <c r="E177" s="39" t="s">
        <v>86</v>
      </c>
      <c r="F177" s="40">
        <v>220</v>
      </c>
      <c r="G177" s="40">
        <v>3</v>
      </c>
      <c r="H177" s="40">
        <v>5</v>
      </c>
      <c r="I177" s="40">
        <v>18</v>
      </c>
      <c r="J177" s="40">
        <v>129</v>
      </c>
      <c r="K177" s="41">
        <v>175</v>
      </c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39</v>
      </c>
      <c r="F179" s="43">
        <v>200</v>
      </c>
      <c r="G179" s="43">
        <v>4</v>
      </c>
      <c r="H179" s="43">
        <v>2</v>
      </c>
      <c r="I179" s="43">
        <v>14</v>
      </c>
      <c r="J179" s="43">
        <v>50</v>
      </c>
      <c r="K179" s="44">
        <v>377</v>
      </c>
      <c r="L179" s="43"/>
    </row>
    <row r="180" spans="1:12" ht="15">
      <c r="A180" s="23"/>
      <c r="B180" s="15"/>
      <c r="C180" s="11"/>
      <c r="D180" s="7" t="s">
        <v>23</v>
      </c>
      <c r="E180" s="42" t="s">
        <v>40</v>
      </c>
      <c r="F180" s="43">
        <v>80</v>
      </c>
      <c r="G180" s="43">
        <v>4</v>
      </c>
      <c r="H180" s="43">
        <v>4</v>
      </c>
      <c r="I180" s="43">
        <v>15</v>
      </c>
      <c r="J180" s="43">
        <v>157</v>
      </c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 t="s">
        <v>45</v>
      </c>
      <c r="F182" s="43">
        <v>60</v>
      </c>
      <c r="G182" s="43">
        <v>3</v>
      </c>
      <c r="H182" s="43">
        <v>4</v>
      </c>
      <c r="I182" s="43">
        <v>10</v>
      </c>
      <c r="J182" s="43">
        <v>115</v>
      </c>
      <c r="K182" s="44"/>
      <c r="L182" s="43"/>
    </row>
    <row r="183" spans="1:12" ht="15">
      <c r="A183" s="23"/>
      <c r="B183" s="15"/>
      <c r="C183" s="11"/>
      <c r="D183" s="6"/>
      <c r="E183" s="42" t="s">
        <v>68</v>
      </c>
      <c r="F183" s="43">
        <v>80</v>
      </c>
      <c r="G183" s="43">
        <v>4</v>
      </c>
      <c r="H183" s="43">
        <v>3</v>
      </c>
      <c r="I183" s="43">
        <v>20</v>
      </c>
      <c r="J183" s="43">
        <v>120</v>
      </c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640</v>
      </c>
      <c r="G184" s="19">
        <f t="shared" ref="G184:J184" si="84">SUM(G177:G183)</f>
        <v>18</v>
      </c>
      <c r="H184" s="19">
        <f t="shared" si="84"/>
        <v>18</v>
      </c>
      <c r="I184" s="19">
        <f t="shared" si="84"/>
        <v>77</v>
      </c>
      <c r="J184" s="19">
        <f t="shared" si="84"/>
        <v>571</v>
      </c>
      <c r="K184" s="25"/>
      <c r="L184" s="19">
        <f t="shared" ref="L184" si="85">SUM(L177:L183)</f>
        <v>0</v>
      </c>
    </row>
    <row r="185" spans="1:12" ht="15">
      <c r="A185" s="26">
        <f>A177</f>
        <v>2</v>
      </c>
      <c r="B185" s="13">
        <f>B177</f>
        <v>4</v>
      </c>
      <c r="C185" s="10" t="s">
        <v>25</v>
      </c>
      <c r="D185" s="7" t="s">
        <v>26</v>
      </c>
      <c r="E185" s="42" t="s">
        <v>59</v>
      </c>
      <c r="F185" s="43">
        <v>100</v>
      </c>
      <c r="G185" s="43">
        <v>0.8</v>
      </c>
      <c r="H185" s="43">
        <v>6.1</v>
      </c>
      <c r="I185" s="43">
        <v>2.9</v>
      </c>
      <c r="J185" s="43">
        <v>76</v>
      </c>
      <c r="K185" s="44">
        <v>49</v>
      </c>
      <c r="L185" s="43"/>
    </row>
    <row r="186" spans="1:12" ht="1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>
      <c r="A187" s="23"/>
      <c r="B187" s="15"/>
      <c r="C187" s="11"/>
      <c r="D187" s="7" t="s">
        <v>28</v>
      </c>
      <c r="E187" s="42" t="s">
        <v>87</v>
      </c>
      <c r="F187" s="43">
        <v>250</v>
      </c>
      <c r="G187" s="43">
        <v>15</v>
      </c>
      <c r="H187" s="43">
        <v>15</v>
      </c>
      <c r="I187" s="43">
        <v>16</v>
      </c>
      <c r="J187" s="43">
        <v>145</v>
      </c>
      <c r="K187" s="44" t="s">
        <v>62</v>
      </c>
      <c r="L187" s="43"/>
    </row>
    <row r="188" spans="1:12" ht="1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30</v>
      </c>
      <c r="E189" s="42" t="s">
        <v>77</v>
      </c>
      <c r="F189" s="43">
        <v>200</v>
      </c>
      <c r="G189" s="43">
        <v>1</v>
      </c>
      <c r="H189" s="43">
        <v>1</v>
      </c>
      <c r="I189" s="43">
        <v>20.2</v>
      </c>
      <c r="J189" s="43">
        <v>92</v>
      </c>
      <c r="K189" s="44"/>
      <c r="L189" s="43"/>
    </row>
    <row r="190" spans="1:12" ht="15">
      <c r="A190" s="23"/>
      <c r="B190" s="15"/>
      <c r="C190" s="11"/>
      <c r="D190" s="7" t="s">
        <v>31</v>
      </c>
      <c r="E190" s="42" t="s">
        <v>58</v>
      </c>
      <c r="F190" s="43">
        <v>80</v>
      </c>
      <c r="G190" s="43">
        <v>6</v>
      </c>
      <c r="H190" s="43">
        <v>8</v>
      </c>
      <c r="I190" s="43">
        <v>15</v>
      </c>
      <c r="J190" s="43">
        <v>157</v>
      </c>
      <c r="K190" s="44"/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 t="s">
        <v>45</v>
      </c>
      <c r="F192" s="43">
        <v>60</v>
      </c>
      <c r="G192" s="43">
        <v>5</v>
      </c>
      <c r="H192" s="43">
        <v>13</v>
      </c>
      <c r="I192" s="43">
        <v>27</v>
      </c>
      <c r="J192" s="43">
        <v>115</v>
      </c>
      <c r="K192" s="44"/>
      <c r="L192" s="43"/>
    </row>
    <row r="193" spans="1:12" ht="15">
      <c r="A193" s="23"/>
      <c r="B193" s="15"/>
      <c r="C193" s="11"/>
      <c r="D193" s="6"/>
      <c r="E193" s="42" t="s">
        <v>88</v>
      </c>
      <c r="F193" s="43">
        <v>80</v>
      </c>
      <c r="G193" s="43">
        <v>5</v>
      </c>
      <c r="H193" s="43">
        <v>3</v>
      </c>
      <c r="I193" s="43">
        <v>25</v>
      </c>
      <c r="J193" s="43">
        <v>220</v>
      </c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770</v>
      </c>
      <c r="G194" s="19">
        <f t="shared" ref="G194:J194" si="86">SUM(G185:G193)</f>
        <v>32.799999999999997</v>
      </c>
      <c r="H194" s="19">
        <f t="shared" si="86"/>
        <v>46.1</v>
      </c>
      <c r="I194" s="19">
        <f t="shared" si="86"/>
        <v>106.1</v>
      </c>
      <c r="J194" s="19">
        <f t="shared" si="86"/>
        <v>805</v>
      </c>
      <c r="K194" s="25"/>
      <c r="L194" s="19">
        <f t="shared" ref="L194" si="87">SUM(L185:L193)</f>
        <v>0</v>
      </c>
    </row>
    <row r="195" spans="1:12" ht="15.75" thickBot="1">
      <c r="A195" s="29">
        <f>A177</f>
        <v>2</v>
      </c>
      <c r="B195" s="30">
        <f>B177</f>
        <v>4</v>
      </c>
      <c r="C195" s="55" t="s">
        <v>4</v>
      </c>
      <c r="D195" s="56"/>
      <c r="E195" s="31"/>
      <c r="F195" s="32">
        <f>F184+F194</f>
        <v>1410</v>
      </c>
      <c r="G195" s="32">
        <f t="shared" ref="G195" si="88">G184+G194</f>
        <v>50.8</v>
      </c>
      <c r="H195" s="32">
        <f t="shared" ref="H195" si="89">H184+H194</f>
        <v>64.099999999999994</v>
      </c>
      <c r="I195" s="32">
        <f t="shared" ref="I195" si="90">I184+I194</f>
        <v>183.1</v>
      </c>
      <c r="J195" s="32">
        <f t="shared" ref="J195:L195" si="91">J184+J194</f>
        <v>1376</v>
      </c>
      <c r="K195" s="32"/>
      <c r="L195" s="32">
        <f t="shared" si="91"/>
        <v>0</v>
      </c>
    </row>
    <row r="196" spans="1:12" ht="15">
      <c r="A196" s="20">
        <v>2</v>
      </c>
      <c r="B196" s="21">
        <v>5</v>
      </c>
      <c r="C196" s="22" t="s">
        <v>20</v>
      </c>
      <c r="D196" s="5" t="s">
        <v>21</v>
      </c>
      <c r="E196" s="39" t="s">
        <v>69</v>
      </c>
      <c r="F196" s="40">
        <v>220</v>
      </c>
      <c r="G196" s="40">
        <v>3</v>
      </c>
      <c r="H196" s="40">
        <v>5</v>
      </c>
      <c r="I196" s="40">
        <v>19</v>
      </c>
      <c r="J196" s="40">
        <v>129</v>
      </c>
      <c r="K196" s="41">
        <v>175</v>
      </c>
      <c r="L196" s="40"/>
    </row>
    <row r="197" spans="1:12" ht="15">
      <c r="A197" s="23"/>
      <c r="B197" s="15"/>
      <c r="C197" s="11"/>
      <c r="D197" s="6"/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22</v>
      </c>
      <c r="E198" s="42" t="s">
        <v>39</v>
      </c>
      <c r="F198" s="43">
        <v>200</v>
      </c>
      <c r="G198" s="43">
        <v>4</v>
      </c>
      <c r="H198" s="43">
        <v>2</v>
      </c>
      <c r="I198" s="43">
        <v>14</v>
      </c>
      <c r="J198" s="43">
        <v>50</v>
      </c>
      <c r="K198" s="44">
        <v>377</v>
      </c>
      <c r="L198" s="43"/>
    </row>
    <row r="199" spans="1:12" ht="15">
      <c r="A199" s="23"/>
      <c r="B199" s="15"/>
      <c r="C199" s="11"/>
      <c r="D199" s="7" t="s">
        <v>23</v>
      </c>
      <c r="E199" s="42" t="s">
        <v>40</v>
      </c>
      <c r="F199" s="43">
        <v>80</v>
      </c>
      <c r="G199" s="43">
        <v>4</v>
      </c>
      <c r="H199" s="43">
        <v>4</v>
      </c>
      <c r="I199" s="43">
        <v>15</v>
      </c>
      <c r="J199" s="43">
        <v>157</v>
      </c>
      <c r="K199" s="44"/>
      <c r="L199" s="43"/>
    </row>
    <row r="200" spans="1:12" ht="15">
      <c r="A200" s="23"/>
      <c r="B200" s="15"/>
      <c r="C200" s="11"/>
      <c r="D200" s="7" t="s">
        <v>24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6"/>
      <c r="E201" s="42" t="s">
        <v>45</v>
      </c>
      <c r="F201" s="43">
        <v>60</v>
      </c>
      <c r="G201" s="43">
        <v>3</v>
      </c>
      <c r="H201" s="43">
        <v>4</v>
      </c>
      <c r="I201" s="43">
        <v>10</v>
      </c>
      <c r="J201" s="43">
        <v>115</v>
      </c>
      <c r="K201" s="44"/>
      <c r="L201" s="43"/>
    </row>
    <row r="202" spans="1:12" ht="15">
      <c r="A202" s="23"/>
      <c r="B202" s="15"/>
      <c r="C202" s="11"/>
      <c r="D202" s="6"/>
      <c r="E202" s="42" t="s">
        <v>48</v>
      </c>
      <c r="F202" s="43">
        <v>80</v>
      </c>
      <c r="G202" s="43">
        <v>4</v>
      </c>
      <c r="H202" s="43">
        <v>3</v>
      </c>
      <c r="I202" s="43">
        <v>20</v>
      </c>
      <c r="J202" s="43">
        <v>120</v>
      </c>
      <c r="K202" s="44"/>
      <c r="L202" s="43"/>
    </row>
    <row r="203" spans="1:12" ht="15.75" customHeight="1">
      <c r="A203" s="24"/>
      <c r="B203" s="17"/>
      <c r="C203" s="8"/>
      <c r="D203" s="18" t="s">
        <v>33</v>
      </c>
      <c r="E203" s="9"/>
      <c r="F203" s="19">
        <f>SUM(F196:F202)</f>
        <v>640</v>
      </c>
      <c r="G203" s="19">
        <f t="shared" ref="G203:J203" si="92">SUM(G196:G202)</f>
        <v>18</v>
      </c>
      <c r="H203" s="19">
        <f t="shared" si="92"/>
        <v>18</v>
      </c>
      <c r="I203" s="19">
        <f t="shared" si="92"/>
        <v>78</v>
      </c>
      <c r="J203" s="19">
        <f t="shared" si="92"/>
        <v>571</v>
      </c>
      <c r="K203" s="25"/>
      <c r="L203" s="19">
        <f t="shared" ref="L203" si="93">SUM(L196:L202)</f>
        <v>0</v>
      </c>
    </row>
    <row r="204" spans="1:12" ht="15">
      <c r="A204" s="26">
        <f>A196</f>
        <v>2</v>
      </c>
      <c r="B204" s="13">
        <f>B196</f>
        <v>5</v>
      </c>
      <c r="C204" s="10" t="s">
        <v>25</v>
      </c>
      <c r="D204" s="7" t="s">
        <v>26</v>
      </c>
      <c r="E204" s="42" t="s">
        <v>89</v>
      </c>
      <c r="F204" s="43">
        <v>100</v>
      </c>
      <c r="G204" s="43">
        <v>1</v>
      </c>
      <c r="H204" s="43">
        <v>10</v>
      </c>
      <c r="I204" s="43">
        <v>8</v>
      </c>
      <c r="J204" s="43">
        <v>100</v>
      </c>
      <c r="K204" s="44">
        <v>53</v>
      </c>
      <c r="L204" s="43"/>
    </row>
    <row r="205" spans="1:12" ht="15">
      <c r="A205" s="23"/>
      <c r="B205" s="15"/>
      <c r="C205" s="11"/>
      <c r="D205" s="7" t="s">
        <v>27</v>
      </c>
      <c r="E205" s="42" t="s">
        <v>90</v>
      </c>
      <c r="F205" s="43">
        <v>250</v>
      </c>
      <c r="G205" s="43">
        <v>17</v>
      </c>
      <c r="H205" s="43">
        <v>1</v>
      </c>
      <c r="I205" s="43">
        <v>39</v>
      </c>
      <c r="J205" s="43">
        <v>225</v>
      </c>
      <c r="K205" s="44">
        <v>102</v>
      </c>
      <c r="L205" s="43"/>
    </row>
    <row r="206" spans="1:12" ht="15">
      <c r="A206" s="23"/>
      <c r="B206" s="15"/>
      <c r="C206" s="11"/>
      <c r="D206" s="7" t="s">
        <v>28</v>
      </c>
      <c r="E206" s="42"/>
      <c r="F206" s="43"/>
      <c r="G206" s="43"/>
      <c r="H206" s="43"/>
      <c r="I206" s="43"/>
      <c r="J206" s="43"/>
      <c r="K206" s="44"/>
      <c r="L206" s="43"/>
    </row>
    <row r="207" spans="1:12" ht="15">
      <c r="A207" s="23"/>
      <c r="B207" s="15"/>
      <c r="C207" s="11"/>
      <c r="D207" s="7" t="s">
        <v>29</v>
      </c>
      <c r="E207" s="42"/>
      <c r="F207" s="43"/>
      <c r="G207" s="43"/>
      <c r="H207" s="43"/>
      <c r="I207" s="43"/>
      <c r="J207" s="43"/>
      <c r="K207" s="44"/>
      <c r="L207" s="43"/>
    </row>
    <row r="208" spans="1:12" ht="15">
      <c r="A208" s="23"/>
      <c r="B208" s="15"/>
      <c r="C208" s="11"/>
      <c r="D208" s="7" t="s">
        <v>30</v>
      </c>
      <c r="E208" s="42" t="s">
        <v>70</v>
      </c>
      <c r="F208" s="43">
        <v>200</v>
      </c>
      <c r="G208" s="43">
        <v>1</v>
      </c>
      <c r="H208" s="43"/>
      <c r="I208" s="43">
        <v>29</v>
      </c>
      <c r="J208" s="43">
        <v>111</v>
      </c>
      <c r="K208" s="44">
        <v>349</v>
      </c>
      <c r="L208" s="43"/>
    </row>
    <row r="209" spans="1:12" ht="15">
      <c r="A209" s="23"/>
      <c r="B209" s="15"/>
      <c r="C209" s="11"/>
      <c r="D209" s="7" t="s">
        <v>31</v>
      </c>
      <c r="E209" s="42" t="s">
        <v>40</v>
      </c>
      <c r="F209" s="43">
        <v>80</v>
      </c>
      <c r="G209" s="43">
        <v>6</v>
      </c>
      <c r="H209" s="43">
        <v>8</v>
      </c>
      <c r="I209" s="43">
        <v>15</v>
      </c>
      <c r="J209" s="43">
        <v>157</v>
      </c>
      <c r="K209" s="44"/>
      <c r="L209" s="43"/>
    </row>
    <row r="210" spans="1:12" ht="15">
      <c r="A210" s="23"/>
      <c r="B210" s="15"/>
      <c r="C210" s="11"/>
      <c r="D210" s="7" t="s">
        <v>32</v>
      </c>
      <c r="E210" s="42"/>
      <c r="F210" s="43"/>
      <c r="G210" s="43"/>
      <c r="H210" s="43"/>
      <c r="I210" s="43"/>
      <c r="J210" s="43"/>
      <c r="K210" s="44"/>
      <c r="L210" s="43"/>
    </row>
    <row r="211" spans="1:12" ht="15">
      <c r="A211" s="23"/>
      <c r="B211" s="15"/>
      <c r="C211" s="11"/>
      <c r="D211" s="6"/>
      <c r="E211" s="42" t="s">
        <v>45</v>
      </c>
      <c r="F211" s="43">
        <v>60</v>
      </c>
      <c r="G211" s="43">
        <v>5</v>
      </c>
      <c r="H211" s="43">
        <v>13</v>
      </c>
      <c r="I211" s="43">
        <v>27</v>
      </c>
      <c r="J211" s="43">
        <v>115</v>
      </c>
      <c r="K211" s="44"/>
      <c r="L211" s="43"/>
    </row>
    <row r="212" spans="1:12" ht="15">
      <c r="A212" s="23"/>
      <c r="B212" s="15"/>
      <c r="C212" s="11"/>
      <c r="D212" s="6"/>
      <c r="E212" s="42" t="s">
        <v>65</v>
      </c>
      <c r="F212" s="43">
        <v>80</v>
      </c>
      <c r="G212" s="43">
        <v>4</v>
      </c>
      <c r="H212" s="43">
        <v>3</v>
      </c>
      <c r="I212" s="43">
        <v>20</v>
      </c>
      <c r="J212" s="43">
        <v>120</v>
      </c>
      <c r="K212" s="44"/>
      <c r="L212" s="43"/>
    </row>
    <row r="213" spans="1:12" ht="15">
      <c r="A213" s="24"/>
      <c r="B213" s="17"/>
      <c r="C213" s="8"/>
      <c r="D213" s="18" t="s">
        <v>33</v>
      </c>
      <c r="E213" s="9"/>
      <c r="F213" s="19">
        <f>SUM(F204:F212)</f>
        <v>770</v>
      </c>
      <c r="G213" s="19">
        <f t="shared" ref="G213:J213" si="94">SUM(G204:G212)</f>
        <v>34</v>
      </c>
      <c r="H213" s="19">
        <f t="shared" si="94"/>
        <v>35</v>
      </c>
      <c r="I213" s="19">
        <f t="shared" si="94"/>
        <v>138</v>
      </c>
      <c r="J213" s="19">
        <f t="shared" si="94"/>
        <v>828</v>
      </c>
      <c r="K213" s="25"/>
      <c r="L213" s="19">
        <f t="shared" ref="L213" si="95">SUM(L204:L212)</f>
        <v>0</v>
      </c>
    </row>
    <row r="214" spans="1:12" ht="15.75" thickBot="1">
      <c r="A214" s="29">
        <f>A196</f>
        <v>2</v>
      </c>
      <c r="B214" s="30">
        <f>B196</f>
        <v>5</v>
      </c>
      <c r="C214" s="55" t="s">
        <v>4</v>
      </c>
      <c r="D214" s="56"/>
      <c r="E214" s="31"/>
      <c r="F214" s="32">
        <f>F203+F213</f>
        <v>1410</v>
      </c>
      <c r="G214" s="32">
        <f t="shared" ref="G214:J214" si="96">G203+G213</f>
        <v>52</v>
      </c>
      <c r="H214" s="32">
        <f t="shared" si="96"/>
        <v>53</v>
      </c>
      <c r="I214" s="32">
        <f t="shared" si="96"/>
        <v>216</v>
      </c>
      <c r="J214" s="32">
        <f t="shared" si="96"/>
        <v>1399</v>
      </c>
      <c r="K214" s="32"/>
      <c r="L214" s="32">
        <f t="shared" ref="L214" si="97">L203+L213</f>
        <v>0</v>
      </c>
    </row>
    <row r="215" spans="1:12" ht="15">
      <c r="A215" s="20">
        <v>2</v>
      </c>
      <c r="B215" s="21">
        <v>6</v>
      </c>
      <c r="C215" s="22" t="s">
        <v>20</v>
      </c>
      <c r="D215" s="5" t="s">
        <v>21</v>
      </c>
      <c r="E215" s="39" t="s">
        <v>79</v>
      </c>
      <c r="F215" s="40">
        <v>220</v>
      </c>
      <c r="G215" s="40">
        <v>3</v>
      </c>
      <c r="H215" s="40">
        <v>5</v>
      </c>
      <c r="I215" s="40">
        <v>19</v>
      </c>
      <c r="J215" s="40">
        <v>129</v>
      </c>
      <c r="K215" s="41">
        <v>175</v>
      </c>
      <c r="L215" s="40"/>
    </row>
    <row r="216" spans="1:12" ht="15">
      <c r="A216" s="23"/>
      <c r="B216" s="15"/>
      <c r="C216" s="11"/>
      <c r="D216" s="6"/>
      <c r="E216" s="42"/>
      <c r="F216" s="43"/>
      <c r="G216" s="43"/>
      <c r="H216" s="43"/>
      <c r="I216" s="43"/>
      <c r="J216" s="43"/>
      <c r="K216" s="44"/>
      <c r="L216" s="43"/>
    </row>
    <row r="217" spans="1:12" ht="15">
      <c r="A217" s="23"/>
      <c r="B217" s="15"/>
      <c r="C217" s="11"/>
      <c r="D217" s="7" t="s">
        <v>22</v>
      </c>
      <c r="E217" s="42" t="s">
        <v>39</v>
      </c>
      <c r="F217" s="43">
        <v>200</v>
      </c>
      <c r="G217" s="43">
        <v>4</v>
      </c>
      <c r="H217" s="43">
        <v>2</v>
      </c>
      <c r="I217" s="43">
        <v>14</v>
      </c>
      <c r="J217" s="43">
        <v>50</v>
      </c>
      <c r="K217" s="44">
        <v>377</v>
      </c>
      <c r="L217" s="43"/>
    </row>
    <row r="218" spans="1:12" ht="15">
      <c r="A218" s="23"/>
      <c r="B218" s="15"/>
      <c r="C218" s="11"/>
      <c r="D218" s="7" t="s">
        <v>23</v>
      </c>
      <c r="E218" s="42" t="s">
        <v>40</v>
      </c>
      <c r="F218" s="43">
        <v>80</v>
      </c>
      <c r="G218" s="43">
        <v>4</v>
      </c>
      <c r="H218" s="43">
        <v>4</v>
      </c>
      <c r="I218" s="43">
        <v>15</v>
      </c>
      <c r="J218" s="43">
        <v>157</v>
      </c>
      <c r="K218" s="44"/>
      <c r="L218" s="43"/>
    </row>
    <row r="219" spans="1:12" ht="15">
      <c r="A219" s="23"/>
      <c r="B219" s="15"/>
      <c r="C219" s="11"/>
      <c r="D219" s="7" t="s">
        <v>24</v>
      </c>
      <c r="E219" s="42"/>
      <c r="F219" s="43"/>
      <c r="G219" s="43"/>
      <c r="H219" s="43"/>
      <c r="I219" s="43"/>
      <c r="J219" s="43"/>
      <c r="K219" s="44"/>
      <c r="L219" s="43"/>
    </row>
    <row r="220" spans="1:12" ht="15">
      <c r="A220" s="23"/>
      <c r="B220" s="15"/>
      <c r="C220" s="11"/>
      <c r="D220" s="6"/>
      <c r="E220" s="42" t="s">
        <v>45</v>
      </c>
      <c r="F220" s="43">
        <v>60</v>
      </c>
      <c r="G220" s="43">
        <v>4</v>
      </c>
      <c r="H220" s="43">
        <v>3</v>
      </c>
      <c r="I220" s="43">
        <v>10</v>
      </c>
      <c r="J220" s="43">
        <v>115</v>
      </c>
      <c r="K220" s="44"/>
      <c r="L220" s="43"/>
    </row>
    <row r="221" spans="1:12" ht="15">
      <c r="A221" s="23"/>
      <c r="B221" s="15"/>
      <c r="C221" s="11"/>
      <c r="D221" s="6"/>
      <c r="E221" s="42" t="s">
        <v>48</v>
      </c>
      <c r="F221" s="43">
        <v>80</v>
      </c>
      <c r="G221" s="43">
        <v>3</v>
      </c>
      <c r="H221" s="43">
        <v>4</v>
      </c>
      <c r="I221" s="43">
        <v>20</v>
      </c>
      <c r="J221" s="43">
        <v>120</v>
      </c>
      <c r="K221" s="44"/>
      <c r="L221" s="43"/>
    </row>
    <row r="222" spans="1:12" ht="15.75" customHeight="1">
      <c r="A222" s="24"/>
      <c r="B222" s="17"/>
      <c r="C222" s="8"/>
      <c r="D222" s="18" t="s">
        <v>33</v>
      </c>
      <c r="E222" s="9"/>
      <c r="F222" s="19">
        <f>SUM(F215:F221)</f>
        <v>640</v>
      </c>
      <c r="G222" s="19">
        <f t="shared" ref="G222:J222" si="98">SUM(G215:G221)</f>
        <v>18</v>
      </c>
      <c r="H222" s="19">
        <f t="shared" si="98"/>
        <v>18</v>
      </c>
      <c r="I222" s="19">
        <f t="shared" si="98"/>
        <v>78</v>
      </c>
      <c r="J222" s="19">
        <f t="shared" si="98"/>
        <v>571</v>
      </c>
      <c r="K222" s="25"/>
      <c r="L222" s="19">
        <f t="shared" ref="L222" si="99">SUM(L215:L221)</f>
        <v>0</v>
      </c>
    </row>
    <row r="223" spans="1:12" ht="15">
      <c r="A223" s="26">
        <f>A215</f>
        <v>2</v>
      </c>
      <c r="B223" s="13">
        <f>B215</f>
        <v>6</v>
      </c>
      <c r="C223" s="10" t="s">
        <v>25</v>
      </c>
      <c r="D223" s="7" t="s">
        <v>26</v>
      </c>
      <c r="E223" s="42" t="s">
        <v>55</v>
      </c>
      <c r="F223" s="43">
        <v>100</v>
      </c>
      <c r="G223" s="43">
        <v>2</v>
      </c>
      <c r="H223" s="43"/>
      <c r="I223" s="43">
        <v>1</v>
      </c>
      <c r="J223" s="43">
        <v>10</v>
      </c>
      <c r="K223" s="44">
        <v>49</v>
      </c>
      <c r="L223" s="43"/>
    </row>
    <row r="224" spans="1:12" ht="15">
      <c r="A224" s="23"/>
      <c r="B224" s="15"/>
      <c r="C224" s="11"/>
      <c r="D224" s="7" t="s">
        <v>27</v>
      </c>
      <c r="E224" s="42"/>
      <c r="F224" s="43"/>
      <c r="G224" s="43"/>
      <c r="H224" s="43"/>
      <c r="I224" s="43"/>
      <c r="J224" s="43"/>
      <c r="K224" s="44"/>
      <c r="L224" s="43"/>
    </row>
    <row r="225" spans="1:12" ht="15">
      <c r="A225" s="23"/>
      <c r="B225" s="15"/>
      <c r="C225" s="11"/>
      <c r="D225" s="7" t="s">
        <v>28</v>
      </c>
      <c r="E225" s="42" t="s">
        <v>73</v>
      </c>
      <c r="F225" s="43">
        <v>220</v>
      </c>
      <c r="G225" s="43">
        <v>19</v>
      </c>
      <c r="H225" s="43">
        <v>18</v>
      </c>
      <c r="I225" s="43">
        <v>233</v>
      </c>
      <c r="J225" s="43">
        <v>280</v>
      </c>
      <c r="K225" s="44"/>
      <c r="L225" s="43"/>
    </row>
    <row r="226" spans="1:12" ht="15">
      <c r="A226" s="23"/>
      <c r="B226" s="15"/>
      <c r="C226" s="11"/>
      <c r="D226" s="7" t="s">
        <v>29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>
      <c r="A227" s="23"/>
      <c r="B227" s="15"/>
      <c r="C227" s="11"/>
      <c r="D227" s="7" t="s">
        <v>30</v>
      </c>
      <c r="E227" s="42" t="s">
        <v>50</v>
      </c>
      <c r="F227" s="43">
        <v>250</v>
      </c>
      <c r="G227" s="43">
        <v>1</v>
      </c>
      <c r="H227" s="43"/>
      <c r="I227" s="43">
        <v>29</v>
      </c>
      <c r="J227" s="43">
        <v>111</v>
      </c>
      <c r="K227" s="44">
        <v>349</v>
      </c>
      <c r="L227" s="43"/>
    </row>
    <row r="228" spans="1:12" ht="15">
      <c r="A228" s="23"/>
      <c r="B228" s="15"/>
      <c r="C228" s="11"/>
      <c r="D228" s="7" t="s">
        <v>31</v>
      </c>
      <c r="E228" s="42" t="s">
        <v>40</v>
      </c>
      <c r="F228" s="43">
        <v>80</v>
      </c>
      <c r="G228" s="43">
        <v>6</v>
      </c>
      <c r="H228" s="43">
        <v>8</v>
      </c>
      <c r="I228" s="43">
        <v>15</v>
      </c>
      <c r="J228" s="43">
        <v>157</v>
      </c>
      <c r="K228" s="44"/>
      <c r="L228" s="43"/>
    </row>
    <row r="229" spans="1:12" ht="15">
      <c r="A229" s="23"/>
      <c r="B229" s="15"/>
      <c r="C229" s="11"/>
      <c r="D229" s="7" t="s">
        <v>32</v>
      </c>
      <c r="E229" s="42"/>
      <c r="F229" s="43"/>
      <c r="G229" s="43"/>
      <c r="H229" s="43"/>
      <c r="I229" s="43"/>
      <c r="J229" s="43"/>
      <c r="K229" s="44"/>
      <c r="L229" s="43"/>
    </row>
    <row r="230" spans="1:12" ht="15">
      <c r="A230" s="23"/>
      <c r="B230" s="15"/>
      <c r="C230" s="11"/>
      <c r="D230" s="6"/>
      <c r="E230" s="42" t="s">
        <v>45</v>
      </c>
      <c r="F230" s="43">
        <v>60</v>
      </c>
      <c r="G230" s="43">
        <v>5</v>
      </c>
      <c r="H230" s="43">
        <v>13</v>
      </c>
      <c r="I230" s="43">
        <v>27</v>
      </c>
      <c r="J230" s="43">
        <v>115</v>
      </c>
      <c r="K230" s="44"/>
      <c r="L230" s="43"/>
    </row>
    <row r="231" spans="1:12" ht="15">
      <c r="A231" s="23"/>
      <c r="B231" s="15"/>
      <c r="C231" s="11"/>
      <c r="D231" s="6"/>
      <c r="E231" s="42" t="s">
        <v>66</v>
      </c>
      <c r="F231" s="43">
        <v>80</v>
      </c>
      <c r="G231" s="43">
        <v>5</v>
      </c>
      <c r="H231" s="43">
        <v>3</v>
      </c>
      <c r="I231" s="43">
        <v>25</v>
      </c>
      <c r="J231" s="43">
        <v>220</v>
      </c>
      <c r="K231" s="44"/>
      <c r="L231" s="43"/>
    </row>
    <row r="232" spans="1:12" ht="15">
      <c r="A232" s="24"/>
      <c r="B232" s="17"/>
      <c r="C232" s="8"/>
      <c r="D232" s="18" t="s">
        <v>33</v>
      </c>
      <c r="E232" s="9"/>
      <c r="F232" s="19">
        <f>SUM(F223:F231)</f>
        <v>790</v>
      </c>
      <c r="G232" s="19">
        <f t="shared" ref="G232:J232" si="100">SUM(G223:G231)</f>
        <v>38</v>
      </c>
      <c r="H232" s="19">
        <f t="shared" si="100"/>
        <v>42</v>
      </c>
      <c r="I232" s="19">
        <f t="shared" si="100"/>
        <v>330</v>
      </c>
      <c r="J232" s="19">
        <f t="shared" si="100"/>
        <v>893</v>
      </c>
      <c r="K232" s="25"/>
      <c r="L232" s="19">
        <f t="shared" ref="L232" si="101">SUM(L223:L231)</f>
        <v>0</v>
      </c>
    </row>
    <row r="233" spans="1:12" ht="15.75" thickBot="1">
      <c r="A233" s="29">
        <f>A215</f>
        <v>2</v>
      </c>
      <c r="B233" s="30">
        <f>B215</f>
        <v>6</v>
      </c>
      <c r="C233" s="55" t="s">
        <v>4</v>
      </c>
      <c r="D233" s="56"/>
      <c r="E233" s="31"/>
      <c r="F233" s="32">
        <f>F222+F232</f>
        <v>1430</v>
      </c>
      <c r="G233" s="32">
        <f t="shared" ref="G233:J233" si="102">G222+G232</f>
        <v>56</v>
      </c>
      <c r="H233" s="32">
        <f t="shared" si="102"/>
        <v>60</v>
      </c>
      <c r="I233" s="32">
        <f t="shared" si="102"/>
        <v>408</v>
      </c>
      <c r="J233" s="32">
        <f t="shared" si="102"/>
        <v>1464</v>
      </c>
      <c r="K233" s="32"/>
      <c r="L233" s="32">
        <f t="shared" ref="L233" si="103">L222+L232</f>
        <v>0</v>
      </c>
    </row>
    <row r="234" spans="1:12" ht="13.9" customHeight="1" thickBot="1">
      <c r="A234" s="27"/>
      <c r="B234" s="28"/>
      <c r="C234" s="52" t="s">
        <v>5</v>
      </c>
      <c r="D234" s="53"/>
      <c r="E234" s="54"/>
      <c r="F234" s="34">
        <f>(F24+F43+F62+F81+F100+F119+F138+F157+F176+F195+F214+F233)/(IF(F24=0,0,1)+IF(F43=0,0,1)+IF(F62=0,0,1)+IF(F81=0,0,1)+IF(F100=0,0,1)+IF(F119=0,0,1)+IF(F138=0,0,1)+IF(F157=0,0,1)+IF(F176=0,0,1)+IF(F195=0,0,1)+IF(F214=0,0,1)+IF(F233=0,0,1))</f>
        <v>1428.3333333333333</v>
      </c>
      <c r="G234" s="34">
        <f t="shared" ref="G234:L234" si="104">(G24+G43+G62+G81+G100+G119+G138+G157+G176+G195+G214+G233)/(IF(G24=0,0,1)+IF(G43=0,0,1)+IF(G62=0,0,1)+IF(G81=0,0,1)+IF(G100=0,0,1)+IF(G119=0,0,1)+IF(G138=0,0,1)+IF(G157=0,0,1)+IF(G176=0,0,1)+IF(G195=0,0,1)+IF(G214=0,0,1)+IF(G233=0,0,1))</f>
        <v>50.95333333333334</v>
      </c>
      <c r="H234" s="34">
        <f t="shared" si="104"/>
        <v>58.699999999999996</v>
      </c>
      <c r="I234" s="34">
        <f>(I24+I43+I62+I81+I100+I119+I138+I157+I176+I195+I214+I233)/(IF(I24=0,0,1)+IF(I43=0,0,1)+IF(I62=0,0,1)+IF(I81=0,0,1)+IF(I100=0,0,1)+IF(I119=0,0,1)+IF(I138=0,0,1)+IF(I157=0,0,1)+IF(I176=0,0,1)+IF(I195=0,0,1)+IF(I214=0,0,1)+IF(I233=0,0,1))</f>
        <v>254.83333333333334</v>
      </c>
      <c r="J234" s="34">
        <f t="shared" si="104"/>
        <v>1497.1274999999998</v>
      </c>
      <c r="K234" s="34"/>
      <c r="L234" s="34" t="e">
        <f t="shared" si="104"/>
        <v>#DIV/0!</v>
      </c>
    </row>
  </sheetData>
  <mergeCells count="16">
    <mergeCell ref="C81:D81"/>
    <mergeCell ref="C100:D100"/>
    <mergeCell ref="C24:D24"/>
    <mergeCell ref="C1:E1"/>
    <mergeCell ref="H1:K1"/>
    <mergeCell ref="H2:K2"/>
    <mergeCell ref="C43:D43"/>
    <mergeCell ref="C62:D62"/>
    <mergeCell ref="C234:E234"/>
    <mergeCell ref="C195:D195"/>
    <mergeCell ref="C119:D119"/>
    <mergeCell ref="C138:D138"/>
    <mergeCell ref="C157:D157"/>
    <mergeCell ref="C176:D176"/>
    <mergeCell ref="C214:D214"/>
    <mergeCell ref="C233:D23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 директора по ВР</cp:lastModifiedBy>
  <cp:lastPrinted>2024-02-20T04:28:42Z</cp:lastPrinted>
  <dcterms:created xsi:type="dcterms:W3CDTF">2022-05-16T14:23:56Z</dcterms:created>
  <dcterms:modified xsi:type="dcterms:W3CDTF">2024-04-26T02:58:01Z</dcterms:modified>
</cp:coreProperties>
</file>